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 defaultThemeVersion="124226"/>
  <bookViews>
    <workbookView xWindow="0" yWindow="0" windowWidth="23040" windowHeight="9084" tabRatio="703" activeTab="9"/>
  </bookViews>
  <sheets>
    <sheet name="AIMORES" sheetId="6" r:id="rId1"/>
    <sheet name="ARAÇUAI" sheetId="28" r:id="rId2"/>
    <sheet name="JANAUBA" sheetId="31" r:id="rId3"/>
    <sheet name="LAVRAS" sheetId="30" r:id="rId4"/>
    <sheet name="MACHADO" sheetId="32" r:id="rId5"/>
    <sheet name="PARACATU" sheetId="33" r:id="rId6"/>
    <sheet name="POMPEU" sheetId="34" r:id="rId7"/>
    <sheet name="SETE LAGOAS" sheetId="35" r:id="rId8"/>
    <sheet name="UBERABA" sheetId="37" r:id="rId9"/>
    <sheet name="VIÇOSA" sheetId="36" r:id="rId10"/>
  </sheets>
  <calcPr calcId="162913"/>
</workbook>
</file>

<file path=xl/calcChain.xml><?xml version="1.0" encoding="utf-8"?>
<calcChain xmlns="http://schemas.openxmlformats.org/spreadsheetml/2006/main">
  <c r="E38" i="36" l="1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F16" i="36" s="1"/>
  <c r="C47" i="36" s="1"/>
  <c r="E15" i="36"/>
  <c r="F15" i="36" s="1"/>
  <c r="C46" i="36" s="1"/>
  <c r="E14" i="36"/>
  <c r="F14" i="36" s="1"/>
  <c r="C45" i="36" s="1"/>
  <c r="E13" i="36"/>
  <c r="F13" i="36" s="1"/>
  <c r="C44" i="36" s="1"/>
  <c r="E12" i="36"/>
  <c r="F12" i="36" s="1"/>
  <c r="C43" i="36" s="1"/>
  <c r="E11" i="36"/>
  <c r="F11" i="36" s="1"/>
  <c r="B51" i="36" s="1"/>
  <c r="E10" i="36"/>
  <c r="F10" i="36" s="1"/>
  <c r="B50" i="36" s="1"/>
  <c r="E9" i="36"/>
  <c r="F9" i="36" s="1"/>
  <c r="B49" i="36" s="1"/>
  <c r="E8" i="36"/>
  <c r="F8" i="36" s="1"/>
  <c r="B48" i="36" s="1"/>
  <c r="E7" i="36"/>
  <c r="F7" i="36" s="1"/>
  <c r="B47" i="36" s="1"/>
  <c r="E6" i="36"/>
  <c r="F6" i="36" s="1"/>
  <c r="B46" i="36" s="1"/>
  <c r="E5" i="36"/>
  <c r="F5" i="36" s="1"/>
  <c r="B45" i="36" s="1"/>
  <c r="E4" i="36"/>
  <c r="F4" i="36" s="1"/>
  <c r="B44" i="36" s="1"/>
  <c r="E3" i="36"/>
  <c r="F3" i="36" s="1"/>
  <c r="B43" i="36" s="1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F16" i="37" s="1"/>
  <c r="C47" i="37" s="1"/>
  <c r="E15" i="37"/>
  <c r="F15" i="37" s="1"/>
  <c r="C46" i="37" s="1"/>
  <c r="E14" i="37"/>
  <c r="F14" i="37" s="1"/>
  <c r="C45" i="37" s="1"/>
  <c r="E13" i="37"/>
  <c r="F13" i="37" s="1"/>
  <c r="C44" i="37" s="1"/>
  <c r="E12" i="37"/>
  <c r="F12" i="37" s="1"/>
  <c r="C43" i="37" s="1"/>
  <c r="E11" i="37"/>
  <c r="F11" i="37" s="1"/>
  <c r="B51" i="37" s="1"/>
  <c r="E10" i="37"/>
  <c r="F10" i="37" s="1"/>
  <c r="B50" i="37" s="1"/>
  <c r="E9" i="37"/>
  <c r="F9" i="37" s="1"/>
  <c r="B49" i="37" s="1"/>
  <c r="E8" i="37"/>
  <c r="F8" i="37" s="1"/>
  <c r="B48" i="37" s="1"/>
  <c r="E7" i="37"/>
  <c r="F7" i="37" s="1"/>
  <c r="B47" i="37" s="1"/>
  <c r="E6" i="37"/>
  <c r="F6" i="37" s="1"/>
  <c r="B46" i="37" s="1"/>
  <c r="E5" i="37"/>
  <c r="F5" i="37" s="1"/>
  <c r="B45" i="37" s="1"/>
  <c r="E4" i="37"/>
  <c r="F4" i="37" s="1"/>
  <c r="B44" i="37" s="1"/>
  <c r="E3" i="37"/>
  <c r="F3" i="37" s="1"/>
  <c r="B43" i="37" s="1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F16" i="35" s="1"/>
  <c r="C47" i="35" s="1"/>
  <c r="E15" i="35"/>
  <c r="F15" i="35" s="1"/>
  <c r="C46" i="35" s="1"/>
  <c r="E14" i="35"/>
  <c r="E13" i="35"/>
  <c r="F13" i="35" s="1"/>
  <c r="C44" i="35" s="1"/>
  <c r="E12" i="35"/>
  <c r="F12" i="35" s="1"/>
  <c r="C43" i="35" s="1"/>
  <c r="E11" i="35"/>
  <c r="F11" i="35" s="1"/>
  <c r="B51" i="35" s="1"/>
  <c r="E10" i="35"/>
  <c r="F10" i="35" s="1"/>
  <c r="B50" i="35" s="1"/>
  <c r="E9" i="35"/>
  <c r="F9" i="35" s="1"/>
  <c r="B49" i="35" s="1"/>
  <c r="E8" i="35"/>
  <c r="F8" i="35" s="1"/>
  <c r="B48" i="35" s="1"/>
  <c r="E7" i="35"/>
  <c r="F7" i="35" s="1"/>
  <c r="B47" i="35" s="1"/>
  <c r="E6" i="35"/>
  <c r="F6" i="35" s="1"/>
  <c r="B46" i="35" s="1"/>
  <c r="E5" i="35"/>
  <c r="F5" i="35" s="1"/>
  <c r="B45" i="35" s="1"/>
  <c r="E4" i="35"/>
  <c r="F4" i="35" s="1"/>
  <c r="B44" i="35" s="1"/>
  <c r="E3" i="35"/>
  <c r="F3" i="35" s="1"/>
  <c r="B43" i="35" s="1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F16" i="34" s="1"/>
  <c r="C47" i="34" s="1"/>
  <c r="E15" i="34"/>
  <c r="F15" i="34" s="1"/>
  <c r="C46" i="34" s="1"/>
  <c r="E14" i="34"/>
  <c r="E13" i="34"/>
  <c r="F13" i="34" s="1"/>
  <c r="C44" i="34" s="1"/>
  <c r="E12" i="34"/>
  <c r="F12" i="34" s="1"/>
  <c r="C43" i="34" s="1"/>
  <c r="E11" i="34"/>
  <c r="F11" i="34" s="1"/>
  <c r="B51" i="34" s="1"/>
  <c r="E10" i="34"/>
  <c r="E9" i="34"/>
  <c r="F9" i="34" s="1"/>
  <c r="B49" i="34" s="1"/>
  <c r="E8" i="34"/>
  <c r="F8" i="34" s="1"/>
  <c r="B48" i="34" s="1"/>
  <c r="E7" i="34"/>
  <c r="F7" i="34" s="1"/>
  <c r="B47" i="34" s="1"/>
  <c r="E6" i="34"/>
  <c r="F6" i="34" s="1"/>
  <c r="B46" i="34" s="1"/>
  <c r="E5" i="34"/>
  <c r="F5" i="34" s="1"/>
  <c r="B45" i="34" s="1"/>
  <c r="E4" i="34"/>
  <c r="F4" i="34" s="1"/>
  <c r="B44" i="34" s="1"/>
  <c r="E3" i="34"/>
  <c r="F3" i="34" s="1"/>
  <c r="B43" i="34" s="1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F16" i="33" s="1"/>
  <c r="C47" i="33" s="1"/>
  <c r="E15" i="33"/>
  <c r="E14" i="33"/>
  <c r="E13" i="33"/>
  <c r="E12" i="33"/>
  <c r="F12" i="33" s="1"/>
  <c r="C43" i="33" s="1"/>
  <c r="E11" i="33"/>
  <c r="F11" i="33" s="1"/>
  <c r="B51" i="33" s="1"/>
  <c r="E10" i="33"/>
  <c r="E9" i="33"/>
  <c r="F9" i="33" s="1"/>
  <c r="B49" i="33" s="1"/>
  <c r="E8" i="33"/>
  <c r="F8" i="33" s="1"/>
  <c r="B48" i="33" s="1"/>
  <c r="E7" i="33"/>
  <c r="F7" i="33" s="1"/>
  <c r="B47" i="33" s="1"/>
  <c r="E6" i="33"/>
  <c r="E5" i="33"/>
  <c r="F5" i="33" s="1"/>
  <c r="B45" i="33" s="1"/>
  <c r="E4" i="33"/>
  <c r="F4" i="33" s="1"/>
  <c r="B44" i="33" s="1"/>
  <c r="E3" i="33"/>
  <c r="F3" i="33" s="1"/>
  <c r="B43" i="33" s="1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F16" i="32" s="1"/>
  <c r="C47" i="32" s="1"/>
  <c r="E15" i="32"/>
  <c r="F15" i="32" s="1"/>
  <c r="C46" i="32" s="1"/>
  <c r="E14" i="32"/>
  <c r="E13" i="32"/>
  <c r="E12" i="32"/>
  <c r="F12" i="32" s="1"/>
  <c r="C43" i="32" s="1"/>
  <c r="E11" i="32"/>
  <c r="F11" i="32" s="1"/>
  <c r="B51" i="32" s="1"/>
  <c r="E10" i="32"/>
  <c r="E9" i="32"/>
  <c r="F9" i="32" s="1"/>
  <c r="B49" i="32" s="1"/>
  <c r="E8" i="32"/>
  <c r="F8" i="32" s="1"/>
  <c r="B48" i="32" s="1"/>
  <c r="E7" i="32"/>
  <c r="F7" i="32" s="1"/>
  <c r="B47" i="32" s="1"/>
  <c r="E6" i="32"/>
  <c r="E5" i="32"/>
  <c r="F5" i="32" s="1"/>
  <c r="B45" i="32" s="1"/>
  <c r="E4" i="32"/>
  <c r="F4" i="32" s="1"/>
  <c r="B44" i="32" s="1"/>
  <c r="E3" i="32"/>
  <c r="F3" i="32" s="1"/>
  <c r="B43" i="32" s="1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F16" i="30" s="1"/>
  <c r="C47" i="30" s="1"/>
  <c r="E15" i="30"/>
  <c r="E14" i="30"/>
  <c r="E13" i="30"/>
  <c r="E12" i="30"/>
  <c r="F12" i="30" s="1"/>
  <c r="C43" i="30" s="1"/>
  <c r="E11" i="30"/>
  <c r="F11" i="30" s="1"/>
  <c r="B51" i="30" s="1"/>
  <c r="E10" i="30"/>
  <c r="E9" i="30"/>
  <c r="E8" i="30"/>
  <c r="F8" i="30" s="1"/>
  <c r="B48" i="30" s="1"/>
  <c r="E7" i="30"/>
  <c r="F7" i="30" s="1"/>
  <c r="B47" i="30" s="1"/>
  <c r="E6" i="30"/>
  <c r="E5" i="30"/>
  <c r="E4" i="30"/>
  <c r="F4" i="30" s="1"/>
  <c r="B44" i="30" s="1"/>
  <c r="E3" i="30"/>
  <c r="F3" i="30" s="1"/>
  <c r="B43" i="30" s="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F16" i="31" s="1"/>
  <c r="C47" i="31" s="1"/>
  <c r="E15" i="31"/>
  <c r="E14" i="31"/>
  <c r="E13" i="31"/>
  <c r="E12" i="31"/>
  <c r="F12" i="31" s="1"/>
  <c r="C43" i="31" s="1"/>
  <c r="E11" i="31"/>
  <c r="F11" i="31" s="1"/>
  <c r="B51" i="31" s="1"/>
  <c r="E10" i="31"/>
  <c r="E9" i="31"/>
  <c r="E8" i="31"/>
  <c r="F8" i="31" s="1"/>
  <c r="B48" i="31" s="1"/>
  <c r="E7" i="31"/>
  <c r="F7" i="31" s="1"/>
  <c r="B47" i="31" s="1"/>
  <c r="E6" i="31"/>
  <c r="E5" i="31"/>
  <c r="E4" i="31"/>
  <c r="F4" i="31" s="1"/>
  <c r="B44" i="31" s="1"/>
  <c r="E3" i="31"/>
  <c r="F3" i="31" s="1"/>
  <c r="B43" i="31" s="1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F16" i="28" s="1"/>
  <c r="C47" i="28" s="1"/>
  <c r="E15" i="28"/>
  <c r="E14" i="28"/>
  <c r="E13" i="28"/>
  <c r="E12" i="28"/>
  <c r="F12" i="28" s="1"/>
  <c r="C43" i="28" s="1"/>
  <c r="E11" i="28"/>
  <c r="F11" i="28" s="1"/>
  <c r="B51" i="28" s="1"/>
  <c r="E10" i="28"/>
  <c r="E9" i="28"/>
  <c r="E8" i="28"/>
  <c r="F8" i="28" s="1"/>
  <c r="B48" i="28" s="1"/>
  <c r="E7" i="28"/>
  <c r="F7" i="28" s="1"/>
  <c r="B47" i="28" s="1"/>
  <c r="E6" i="28"/>
  <c r="E5" i="28"/>
  <c r="E4" i="28"/>
  <c r="F4" i="28" s="1"/>
  <c r="B44" i="28" s="1"/>
  <c r="E3" i="28"/>
  <c r="F3" i="28" s="1"/>
  <c r="B43" i="28" s="1"/>
  <c r="F9" i="28" l="1"/>
  <c r="B49" i="28" s="1"/>
  <c r="F5" i="31"/>
  <c r="B45" i="31" s="1"/>
  <c r="F9" i="31"/>
  <c r="B49" i="31" s="1"/>
  <c r="F13" i="31"/>
  <c r="C44" i="31" s="1"/>
  <c r="F5" i="30"/>
  <c r="B45" i="30" s="1"/>
  <c r="F9" i="30"/>
  <c r="B49" i="30" s="1"/>
  <c r="F13" i="30"/>
  <c r="C44" i="30" s="1"/>
  <c r="F13" i="32"/>
  <c r="C44" i="32" s="1"/>
  <c r="F13" i="33"/>
  <c r="C44" i="33" s="1"/>
  <c r="F5" i="28"/>
  <c r="B45" i="28" s="1"/>
  <c r="F13" i="28"/>
  <c r="C44" i="28" s="1"/>
  <c r="F6" i="28"/>
  <c r="B46" i="28" s="1"/>
  <c r="F10" i="28"/>
  <c r="B50" i="28" s="1"/>
  <c r="F14" i="28"/>
  <c r="C45" i="28" s="1"/>
  <c r="F6" i="31"/>
  <c r="B46" i="31" s="1"/>
  <c r="F10" i="31"/>
  <c r="B50" i="31" s="1"/>
  <c r="F14" i="31"/>
  <c r="C45" i="31" s="1"/>
  <c r="F6" i="30"/>
  <c r="B46" i="30" s="1"/>
  <c r="F10" i="30"/>
  <c r="B50" i="30" s="1"/>
  <c r="F14" i="30"/>
  <c r="C45" i="30" s="1"/>
  <c r="F6" i="32"/>
  <c r="B46" i="32" s="1"/>
  <c r="F10" i="32"/>
  <c r="B50" i="32" s="1"/>
  <c r="F14" i="32"/>
  <c r="C45" i="32" s="1"/>
  <c r="F6" i="33"/>
  <c r="B46" i="33" s="1"/>
  <c r="F10" i="33"/>
  <c r="B50" i="33" s="1"/>
  <c r="F14" i="33"/>
  <c r="C45" i="33" s="1"/>
  <c r="F10" i="34"/>
  <c r="B50" i="34" s="1"/>
  <c r="F14" i="34"/>
  <c r="C45" i="34" s="1"/>
  <c r="F14" i="35"/>
  <c r="C45" i="35" s="1"/>
  <c r="F17" i="35"/>
  <c r="C48" i="35" s="1"/>
  <c r="F19" i="35"/>
  <c r="C50" i="35" s="1"/>
  <c r="F21" i="35"/>
  <c r="D43" i="35" s="1"/>
  <c r="F23" i="35"/>
  <c r="D45" i="35" s="1"/>
  <c r="F25" i="35"/>
  <c r="D47" i="35" s="1"/>
  <c r="F27" i="35"/>
  <c r="D49" i="35" s="1"/>
  <c r="F29" i="35"/>
  <c r="D51" i="35" s="1"/>
  <c r="F31" i="35"/>
  <c r="E44" i="35" s="1"/>
  <c r="F33" i="35"/>
  <c r="E46" i="35" s="1"/>
  <c r="F35" i="35"/>
  <c r="E48" i="35" s="1"/>
  <c r="F37" i="35"/>
  <c r="E50" i="35" s="1"/>
  <c r="F18" i="35"/>
  <c r="C49" i="35" s="1"/>
  <c r="F20" i="35"/>
  <c r="C51" i="35" s="1"/>
  <c r="F22" i="35"/>
  <c r="D44" i="35" s="1"/>
  <c r="F24" i="35"/>
  <c r="D46" i="35" s="1"/>
  <c r="F26" i="35"/>
  <c r="D48" i="35" s="1"/>
  <c r="F28" i="35"/>
  <c r="D50" i="35" s="1"/>
  <c r="F30" i="35"/>
  <c r="E43" i="35" s="1"/>
  <c r="F32" i="35"/>
  <c r="E45" i="35" s="1"/>
  <c r="F34" i="35"/>
  <c r="E47" i="35" s="1"/>
  <c r="F36" i="35"/>
  <c r="E49" i="35" s="1"/>
  <c r="F38" i="35"/>
  <c r="E51" i="35" s="1"/>
  <c r="F17" i="37"/>
  <c r="C48" i="37" s="1"/>
  <c r="F17" i="34"/>
  <c r="C48" i="34" s="1"/>
  <c r="F19" i="34"/>
  <c r="C50" i="34" s="1"/>
  <c r="F21" i="34"/>
  <c r="D43" i="34" s="1"/>
  <c r="F23" i="34"/>
  <c r="D45" i="34" s="1"/>
  <c r="F25" i="34"/>
  <c r="D47" i="34" s="1"/>
  <c r="F27" i="34"/>
  <c r="D49" i="34" s="1"/>
  <c r="F29" i="34"/>
  <c r="D51" i="34" s="1"/>
  <c r="F31" i="34"/>
  <c r="E44" i="34" s="1"/>
  <c r="F33" i="34"/>
  <c r="E46" i="34" s="1"/>
  <c r="F35" i="34"/>
  <c r="E48" i="34" s="1"/>
  <c r="F37" i="34"/>
  <c r="E50" i="34" s="1"/>
  <c r="F18" i="34"/>
  <c r="C49" i="34" s="1"/>
  <c r="F20" i="34"/>
  <c r="C51" i="34" s="1"/>
  <c r="F22" i="34"/>
  <c r="D44" i="34" s="1"/>
  <c r="F24" i="34"/>
  <c r="D46" i="34" s="1"/>
  <c r="F26" i="34"/>
  <c r="D48" i="34" s="1"/>
  <c r="F28" i="34"/>
  <c r="D50" i="34" s="1"/>
  <c r="F30" i="34"/>
  <c r="E43" i="34" s="1"/>
  <c r="F32" i="34"/>
  <c r="E45" i="34" s="1"/>
  <c r="F34" i="34"/>
  <c r="E47" i="34" s="1"/>
  <c r="F36" i="34"/>
  <c r="E49" i="34" s="1"/>
  <c r="F38" i="34"/>
  <c r="E51" i="34" s="1"/>
  <c r="F15" i="33"/>
  <c r="C46" i="33" s="1"/>
  <c r="F17" i="33"/>
  <c r="C48" i="33" s="1"/>
  <c r="F19" i="33"/>
  <c r="C50" i="33" s="1"/>
  <c r="F21" i="33"/>
  <c r="D43" i="33" s="1"/>
  <c r="F23" i="33"/>
  <c r="D45" i="33" s="1"/>
  <c r="F25" i="33"/>
  <c r="D47" i="33" s="1"/>
  <c r="F27" i="33"/>
  <c r="D49" i="33" s="1"/>
  <c r="F29" i="33"/>
  <c r="D51" i="33" s="1"/>
  <c r="F31" i="33"/>
  <c r="E44" i="33" s="1"/>
  <c r="F33" i="33"/>
  <c r="E46" i="33" s="1"/>
  <c r="F35" i="33"/>
  <c r="E48" i="33" s="1"/>
  <c r="F37" i="33"/>
  <c r="E50" i="33" s="1"/>
  <c r="F18" i="33"/>
  <c r="C49" i="33" s="1"/>
  <c r="F20" i="33"/>
  <c r="C51" i="33" s="1"/>
  <c r="F22" i="33"/>
  <c r="D44" i="33" s="1"/>
  <c r="F24" i="33"/>
  <c r="D46" i="33" s="1"/>
  <c r="F26" i="33"/>
  <c r="D48" i="33" s="1"/>
  <c r="F28" i="33"/>
  <c r="D50" i="33" s="1"/>
  <c r="F30" i="33"/>
  <c r="E43" i="33" s="1"/>
  <c r="F32" i="33"/>
  <c r="E45" i="33" s="1"/>
  <c r="F34" i="33"/>
  <c r="E47" i="33" s="1"/>
  <c r="F36" i="33"/>
  <c r="E49" i="33" s="1"/>
  <c r="F38" i="33"/>
  <c r="E51" i="33" s="1"/>
  <c r="F19" i="37"/>
  <c r="C50" i="37" s="1"/>
  <c r="F21" i="37"/>
  <c r="D43" i="37" s="1"/>
  <c r="F23" i="37"/>
  <c r="D45" i="37" s="1"/>
  <c r="F25" i="37"/>
  <c r="D47" i="37" s="1"/>
  <c r="F27" i="37"/>
  <c r="D49" i="37" s="1"/>
  <c r="F29" i="37"/>
  <c r="D51" i="37" s="1"/>
  <c r="F31" i="37"/>
  <c r="E44" i="37" s="1"/>
  <c r="F33" i="37"/>
  <c r="E46" i="37" s="1"/>
  <c r="F35" i="37"/>
  <c r="E48" i="37" s="1"/>
  <c r="F37" i="37"/>
  <c r="E50" i="37" s="1"/>
  <c r="F18" i="37"/>
  <c r="C49" i="37" s="1"/>
  <c r="F20" i="37"/>
  <c r="C51" i="37" s="1"/>
  <c r="F22" i="37"/>
  <c r="D44" i="37" s="1"/>
  <c r="F24" i="37"/>
  <c r="D46" i="37" s="1"/>
  <c r="F26" i="37"/>
  <c r="D48" i="37" s="1"/>
  <c r="F28" i="37"/>
  <c r="D50" i="37" s="1"/>
  <c r="F30" i="37"/>
  <c r="E43" i="37" s="1"/>
  <c r="F32" i="37"/>
  <c r="E45" i="37" s="1"/>
  <c r="F34" i="37"/>
  <c r="E47" i="37" s="1"/>
  <c r="F36" i="37"/>
  <c r="E49" i="37" s="1"/>
  <c r="F38" i="37"/>
  <c r="E51" i="37" s="1"/>
  <c r="F17" i="36"/>
  <c r="C48" i="36" s="1"/>
  <c r="F19" i="36"/>
  <c r="C50" i="36" s="1"/>
  <c r="F21" i="36"/>
  <c r="D43" i="36" s="1"/>
  <c r="F23" i="36"/>
  <c r="D45" i="36" s="1"/>
  <c r="F25" i="36"/>
  <c r="D47" i="36" s="1"/>
  <c r="F27" i="36"/>
  <c r="D49" i="36" s="1"/>
  <c r="F29" i="36"/>
  <c r="D51" i="36" s="1"/>
  <c r="F31" i="36"/>
  <c r="E44" i="36" s="1"/>
  <c r="F33" i="36"/>
  <c r="E46" i="36" s="1"/>
  <c r="F35" i="36"/>
  <c r="E48" i="36" s="1"/>
  <c r="F37" i="36"/>
  <c r="E50" i="36" s="1"/>
  <c r="F18" i="36"/>
  <c r="C49" i="36" s="1"/>
  <c r="F20" i="36"/>
  <c r="C51" i="36" s="1"/>
  <c r="F22" i="36"/>
  <c r="D44" i="36" s="1"/>
  <c r="F24" i="36"/>
  <c r="D46" i="36" s="1"/>
  <c r="F26" i="36"/>
  <c r="D48" i="36" s="1"/>
  <c r="F28" i="36"/>
  <c r="D50" i="36" s="1"/>
  <c r="F30" i="36"/>
  <c r="E43" i="36" s="1"/>
  <c r="F32" i="36"/>
  <c r="E45" i="36" s="1"/>
  <c r="F34" i="36"/>
  <c r="E47" i="36" s="1"/>
  <c r="F36" i="36"/>
  <c r="E49" i="36" s="1"/>
  <c r="F38" i="36"/>
  <c r="E51" i="36" s="1"/>
  <c r="F15" i="28"/>
  <c r="C46" i="28" s="1"/>
  <c r="F17" i="28"/>
  <c r="C48" i="28" s="1"/>
  <c r="F19" i="28"/>
  <c r="C50" i="28" s="1"/>
  <c r="F21" i="28"/>
  <c r="D43" i="28" s="1"/>
  <c r="F23" i="28"/>
  <c r="D45" i="28" s="1"/>
  <c r="F25" i="28"/>
  <c r="D47" i="28" s="1"/>
  <c r="F27" i="28"/>
  <c r="D49" i="28" s="1"/>
  <c r="F29" i="28"/>
  <c r="D51" i="28" s="1"/>
  <c r="F31" i="28"/>
  <c r="E44" i="28" s="1"/>
  <c r="F33" i="28"/>
  <c r="E46" i="28" s="1"/>
  <c r="F35" i="28"/>
  <c r="E48" i="28" s="1"/>
  <c r="F37" i="28"/>
  <c r="E50" i="28" s="1"/>
  <c r="F18" i="28"/>
  <c r="C49" i="28" s="1"/>
  <c r="F20" i="28"/>
  <c r="C51" i="28" s="1"/>
  <c r="F22" i="28"/>
  <c r="D44" i="28" s="1"/>
  <c r="F24" i="28"/>
  <c r="D46" i="28" s="1"/>
  <c r="F26" i="28"/>
  <c r="D48" i="28" s="1"/>
  <c r="F28" i="28"/>
  <c r="D50" i="28" s="1"/>
  <c r="F30" i="28"/>
  <c r="E43" i="28" s="1"/>
  <c r="F32" i="28"/>
  <c r="E45" i="28" s="1"/>
  <c r="F34" i="28"/>
  <c r="E47" i="28" s="1"/>
  <c r="F36" i="28"/>
  <c r="E49" i="28" s="1"/>
  <c r="F38" i="28"/>
  <c r="E51" i="28" s="1"/>
  <c r="F15" i="31"/>
  <c r="C46" i="31" s="1"/>
  <c r="F17" i="31"/>
  <c r="C48" i="31" s="1"/>
  <c r="F19" i="31"/>
  <c r="C50" i="31" s="1"/>
  <c r="F21" i="31"/>
  <c r="D43" i="31" s="1"/>
  <c r="F23" i="31"/>
  <c r="D45" i="31" s="1"/>
  <c r="F25" i="31"/>
  <c r="D47" i="31" s="1"/>
  <c r="F27" i="31"/>
  <c r="D49" i="31" s="1"/>
  <c r="F29" i="31"/>
  <c r="D51" i="31" s="1"/>
  <c r="F31" i="31"/>
  <c r="E44" i="31" s="1"/>
  <c r="F33" i="31"/>
  <c r="E46" i="31" s="1"/>
  <c r="F35" i="31"/>
  <c r="E48" i="31" s="1"/>
  <c r="F37" i="31"/>
  <c r="E50" i="31" s="1"/>
  <c r="F18" i="31"/>
  <c r="C49" i="31" s="1"/>
  <c r="F20" i="31"/>
  <c r="C51" i="31" s="1"/>
  <c r="F22" i="31"/>
  <c r="D44" i="31" s="1"/>
  <c r="F24" i="31"/>
  <c r="D46" i="31" s="1"/>
  <c r="F26" i="31"/>
  <c r="D48" i="31" s="1"/>
  <c r="F28" i="31"/>
  <c r="D50" i="31" s="1"/>
  <c r="F30" i="31"/>
  <c r="E43" i="31" s="1"/>
  <c r="F32" i="31"/>
  <c r="E45" i="31" s="1"/>
  <c r="F34" i="31"/>
  <c r="E47" i="31" s="1"/>
  <c r="F36" i="31"/>
  <c r="E49" i="31" s="1"/>
  <c r="F38" i="31"/>
  <c r="E51" i="31" s="1"/>
  <c r="F15" i="30"/>
  <c r="C46" i="30" s="1"/>
  <c r="F17" i="30"/>
  <c r="C48" i="30" s="1"/>
  <c r="F19" i="30"/>
  <c r="C50" i="30" s="1"/>
  <c r="F21" i="30"/>
  <c r="D43" i="30" s="1"/>
  <c r="F23" i="30"/>
  <c r="D45" i="30" s="1"/>
  <c r="F25" i="30"/>
  <c r="D47" i="30" s="1"/>
  <c r="F27" i="30"/>
  <c r="D49" i="30" s="1"/>
  <c r="F29" i="30"/>
  <c r="D51" i="30" s="1"/>
  <c r="F31" i="30"/>
  <c r="E44" i="30" s="1"/>
  <c r="F33" i="30"/>
  <c r="E46" i="30" s="1"/>
  <c r="F35" i="30"/>
  <c r="E48" i="30" s="1"/>
  <c r="F37" i="30"/>
  <c r="E50" i="30" s="1"/>
  <c r="F18" i="30"/>
  <c r="C49" i="30" s="1"/>
  <c r="F20" i="30"/>
  <c r="C51" i="30" s="1"/>
  <c r="F22" i="30"/>
  <c r="D44" i="30" s="1"/>
  <c r="F24" i="30"/>
  <c r="D46" i="30" s="1"/>
  <c r="F26" i="30"/>
  <c r="D48" i="30" s="1"/>
  <c r="F28" i="30"/>
  <c r="D50" i="30" s="1"/>
  <c r="F30" i="30"/>
  <c r="E43" i="30" s="1"/>
  <c r="F32" i="30"/>
  <c r="E45" i="30" s="1"/>
  <c r="F34" i="30"/>
  <c r="E47" i="30" s="1"/>
  <c r="F36" i="30"/>
  <c r="E49" i="30" s="1"/>
  <c r="F38" i="30"/>
  <c r="E51" i="30" s="1"/>
  <c r="F17" i="32"/>
  <c r="C48" i="32" s="1"/>
  <c r="F19" i="32"/>
  <c r="C50" i="32" s="1"/>
  <c r="F21" i="32"/>
  <c r="D43" i="32" s="1"/>
  <c r="F23" i="32"/>
  <c r="D45" i="32" s="1"/>
  <c r="F25" i="32"/>
  <c r="D47" i="32" s="1"/>
  <c r="F27" i="32"/>
  <c r="D49" i="32" s="1"/>
  <c r="F29" i="32"/>
  <c r="D51" i="32" s="1"/>
  <c r="F31" i="32"/>
  <c r="E44" i="32" s="1"/>
  <c r="F33" i="32"/>
  <c r="E46" i="32" s="1"/>
  <c r="F35" i="32"/>
  <c r="E48" i="32" s="1"/>
  <c r="F37" i="32"/>
  <c r="E50" i="32" s="1"/>
  <c r="F18" i="32"/>
  <c r="C49" i="32" s="1"/>
  <c r="F20" i="32"/>
  <c r="C51" i="32" s="1"/>
  <c r="F22" i="32"/>
  <c r="D44" i="32" s="1"/>
  <c r="F24" i="32"/>
  <c r="D46" i="32" s="1"/>
  <c r="F26" i="32"/>
  <c r="D48" i="32" s="1"/>
  <c r="F28" i="32"/>
  <c r="D50" i="32" s="1"/>
  <c r="F30" i="32"/>
  <c r="E43" i="32" s="1"/>
  <c r="F32" i="32"/>
  <c r="E45" i="32" s="1"/>
  <c r="F34" i="32"/>
  <c r="E47" i="32" s="1"/>
  <c r="F36" i="32"/>
  <c r="E49" i="32" s="1"/>
  <c r="F38" i="32"/>
  <c r="E51" i="32" s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D43" i="6" s="1"/>
  <c r="E22" i="6"/>
  <c r="F22" i="6" s="1"/>
  <c r="D44" i="6" s="1"/>
  <c r="E23" i="6"/>
  <c r="F23" i="6" s="1"/>
  <c r="D45" i="6" s="1"/>
  <c r="E24" i="6"/>
  <c r="F24" i="6" s="1"/>
  <c r="D46" i="6" s="1"/>
  <c r="E25" i="6"/>
  <c r="E26" i="6"/>
  <c r="F26" i="6" s="1"/>
  <c r="E27" i="6"/>
  <c r="E28" i="6"/>
  <c r="F28" i="6" s="1"/>
  <c r="E29" i="6"/>
  <c r="E30" i="6"/>
  <c r="F30" i="6" s="1"/>
  <c r="E31" i="6"/>
  <c r="E32" i="6"/>
  <c r="F32" i="6" s="1"/>
  <c r="E33" i="6"/>
  <c r="E34" i="6"/>
  <c r="F34" i="6" s="1"/>
  <c r="E35" i="6"/>
  <c r="E36" i="6"/>
  <c r="F36" i="6" s="1"/>
  <c r="E37" i="6"/>
  <c r="E38" i="6"/>
  <c r="F38" i="6" s="1"/>
  <c r="E3" i="6"/>
  <c r="F15" i="6" l="1"/>
  <c r="F13" i="6"/>
  <c r="F11" i="6"/>
  <c r="F9" i="6"/>
  <c r="B49" i="6" s="1"/>
  <c r="F7" i="6"/>
  <c r="F5" i="6"/>
  <c r="F3" i="6"/>
  <c r="B43" i="6" s="1"/>
  <c r="F37" i="6"/>
  <c r="E50" i="6" s="1"/>
  <c r="F35" i="6"/>
  <c r="E48" i="6" s="1"/>
  <c r="F33" i="6"/>
  <c r="E46" i="6" s="1"/>
  <c r="F31" i="6"/>
  <c r="E44" i="6" s="1"/>
  <c r="F29" i="6"/>
  <c r="D51" i="6" s="1"/>
  <c r="F27" i="6"/>
  <c r="D49" i="6" s="1"/>
  <c r="F25" i="6"/>
  <c r="D47" i="6" s="1"/>
  <c r="F14" i="6"/>
  <c r="F12" i="6"/>
  <c r="F10" i="6"/>
  <c r="F8" i="6"/>
  <c r="F6" i="6"/>
  <c r="F4" i="6"/>
  <c r="E51" i="6"/>
  <c r="E49" i="6"/>
  <c r="E47" i="6"/>
  <c r="E45" i="6"/>
  <c r="E43" i="6"/>
  <c r="D50" i="6"/>
  <c r="D48" i="6"/>
  <c r="C51" i="6"/>
  <c r="C49" i="6"/>
  <c r="C47" i="6"/>
  <c r="C45" i="6"/>
  <c r="C43" i="6"/>
  <c r="B50" i="6"/>
  <c r="B48" i="6"/>
  <c r="B46" i="6"/>
  <c r="B44" i="6"/>
  <c r="C50" i="6"/>
  <c r="C48" i="6"/>
  <c r="C46" i="6"/>
  <c r="C44" i="6"/>
  <c r="B51" i="6"/>
  <c r="B47" i="6"/>
  <c r="B45" i="6"/>
</calcChain>
</file>

<file path=xl/sharedStrings.xml><?xml version="1.0" encoding="utf-8"?>
<sst xmlns="http://schemas.openxmlformats.org/spreadsheetml/2006/main" count="720" uniqueCount="29">
  <si>
    <t>Yield (Kg/ha)</t>
  </si>
  <si>
    <t>Palhada</t>
  </si>
  <si>
    <t>Cob0</t>
  </si>
  <si>
    <t>Cob2</t>
  </si>
  <si>
    <t>Cob4</t>
  </si>
  <si>
    <t>Rz 30</t>
  </si>
  <si>
    <t>Rz 50</t>
  </si>
  <si>
    <t>Rz 70</t>
  </si>
  <si>
    <t>Cenários</t>
  </si>
  <si>
    <t>Rz30Cob0</t>
  </si>
  <si>
    <t>Rz30Cob2</t>
  </si>
  <si>
    <t>Rz30Cob4</t>
  </si>
  <si>
    <t>Rz50Cob0</t>
  </si>
  <si>
    <t>Rz50Cob2</t>
  </si>
  <si>
    <t>Rz50Cob4</t>
  </si>
  <si>
    <t>Rz70Cob0</t>
  </si>
  <si>
    <t>Rz70Cob2</t>
  </si>
  <si>
    <t>Rz70Cob4</t>
  </si>
  <si>
    <t>Yield corrigido 13% (Kg/ha)</t>
  </si>
  <si>
    <t>Baseline</t>
  </si>
  <si>
    <t>Variação da Produtividade (%)</t>
  </si>
  <si>
    <t>Rad-25</t>
  </si>
  <si>
    <t>Rad0</t>
  </si>
  <si>
    <t>Rad+25</t>
  </si>
  <si>
    <t>Rad+50</t>
  </si>
  <si>
    <t>-25</t>
  </si>
  <si>
    <t>0</t>
  </si>
  <si>
    <t>+25</t>
  </si>
  <si>
    <t>+50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</si>
</sst>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16" fontId="1" fillId="0" borderId="1" xfId="0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0" fontId="0" fillId="0" borderId="0" xfId="1" applyNumberFormat="1" applyFont="1" applyFill="1"/>
    <xf numFmtId="1" fontId="0" fillId="0" borderId="0" xfId="0" applyNumberFormat="1" applyFill="1"/>
    <xf numFmtId="16" fontId="2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(A) AIMORÉS</a:t>
            </a:r>
          </a:p>
        </c:rich>
      </c:tx>
      <c:layout>
        <c:manualLayout>
          <c:xMode val="edge"/>
          <c:yMode val="edge"/>
          <c:x val="0.16915675246476544"/>
          <c:y val="0.1506328744553957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812227883279295"/>
          <c:y val="0.13479574569167729"/>
          <c:w val="0.81566737246079524"/>
          <c:h val="0.79100874068080362"/>
        </c:manualLayout>
      </c:layout>
      <c:lineChart>
        <c:grouping val="standard"/>
        <c:varyColors val="0"/>
        <c:ser>
          <c:idx val="0"/>
          <c:order val="0"/>
          <c:tx>
            <c:strRef>
              <c:f>AIMORES!$A$43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AIMORES!$B$43:$E$43</c:f>
              <c:numCache>
                <c:formatCode>0.00</c:formatCode>
                <c:ptCount val="4"/>
                <c:pt idx="0">
                  <c:v>-21.496060753824999</c:v>
                </c:pt>
                <c:pt idx="1">
                  <c:v>-8.2475985139541024</c:v>
                </c:pt>
                <c:pt idx="2">
                  <c:v>-2.824711745141828</c:v>
                </c:pt>
                <c:pt idx="3">
                  <c:v>-4.0756930033827521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0-40B2-A0FA-9D62CA0B237D}"/>
            </c:ext>
          </c:extLst>
        </c:ser>
        <c:ser>
          <c:idx val="1"/>
          <c:order val="1"/>
          <c:tx>
            <c:strRef>
              <c:f>AIMORES!$A$44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AIMORES!$B$44:$E$44</c:f>
              <c:numCache>
                <c:formatCode>0.00</c:formatCode>
                <c:ptCount val="4"/>
                <c:pt idx="0">
                  <c:v>-18.942274682334727</c:v>
                </c:pt>
                <c:pt idx="1">
                  <c:v>-3.2718812387797613</c:v>
                </c:pt>
                <c:pt idx="2">
                  <c:v>5.6461435184476549</c:v>
                </c:pt>
                <c:pt idx="3">
                  <c:v>3.1527089287393339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0-40B2-A0FA-9D62CA0B237D}"/>
            </c:ext>
          </c:extLst>
        </c:ser>
        <c:ser>
          <c:idx val="2"/>
          <c:order val="2"/>
          <c:tx>
            <c:strRef>
              <c:f>AIMORES!$A$45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AIMORES!$B$45:$E$45</c:f>
              <c:numCache>
                <c:formatCode>0.00</c:formatCode>
                <c:ptCount val="4"/>
                <c:pt idx="0">
                  <c:v>-17.78991124396212</c:v>
                </c:pt>
                <c:pt idx="1">
                  <c:v>-1.0535269537152336</c:v>
                </c:pt>
                <c:pt idx="2">
                  <c:v>10.005007423669587</c:v>
                </c:pt>
                <c:pt idx="3">
                  <c:v>9.0210158728770473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C0-40B2-A0FA-9D62CA0B237D}"/>
            </c:ext>
          </c:extLst>
        </c:ser>
        <c:ser>
          <c:idx val="3"/>
          <c:order val="3"/>
          <c:tx>
            <c:strRef>
              <c:f>AIMORES!$A$46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AIMORES!$B$46:$E$46</c:f>
              <c:numCache>
                <c:formatCode>0.00</c:formatCode>
                <c:ptCount val="4"/>
                <c:pt idx="0">
                  <c:v>-19.993177658581175</c:v>
                </c:pt>
                <c:pt idx="1">
                  <c:v>-4.9986770780261702</c:v>
                </c:pt>
                <c:pt idx="2">
                  <c:v>1.3412898161247799</c:v>
                </c:pt>
                <c:pt idx="3">
                  <c:v>-1.0767054213561167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C0-40B2-A0FA-9D62CA0B237D}"/>
            </c:ext>
          </c:extLst>
        </c:ser>
        <c:ser>
          <c:idx val="4"/>
          <c:order val="4"/>
          <c:tx>
            <c:strRef>
              <c:f>AIMORES!$A$47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AIMORES!$B$47:$E$47</c:f>
              <c:numCache>
                <c:formatCode>0.00</c:formatCode>
                <c:ptCount val="4"/>
                <c:pt idx="0">
                  <c:v>-17.117517017587215</c:v>
                </c:pt>
                <c:pt idx="1">
                  <c:v>0</c:v>
                </c:pt>
                <c:pt idx="2">
                  <c:v>10.228264173304979</c:v>
                </c:pt>
                <c:pt idx="3">
                  <c:v>11.823205144745152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C0-40B2-A0FA-9D62CA0B237D}"/>
            </c:ext>
          </c:extLst>
        </c:ser>
        <c:ser>
          <c:idx val="5"/>
          <c:order val="5"/>
          <c:tx>
            <c:strRef>
              <c:f>AIMORES!$A$48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AIMORES!$B$48:$E$48</c:f>
              <c:numCache>
                <c:formatCode>0.00</c:formatCode>
                <c:ptCount val="4"/>
                <c:pt idx="0">
                  <c:v>-15.866973088924418</c:v>
                </c:pt>
                <c:pt idx="1">
                  <c:v>2.2767377837449088</c:v>
                </c:pt>
                <c:pt idx="2">
                  <c:v>15.018335042563091</c:v>
                </c:pt>
                <c:pt idx="3">
                  <c:v>18.504945104204683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C0-40B2-A0FA-9D62CA0B237D}"/>
            </c:ext>
          </c:extLst>
        </c:ser>
        <c:ser>
          <c:idx val="6"/>
          <c:order val="6"/>
          <c:tx>
            <c:strRef>
              <c:f>AIMORES!$A$49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AIMORES!$B$49:$E$49</c:f>
              <c:numCache>
                <c:formatCode>0.00</c:formatCode>
                <c:ptCount val="4"/>
                <c:pt idx="0">
                  <c:v>-19.853450858368625</c:v>
                </c:pt>
                <c:pt idx="1">
                  <c:v>-4.6886104071319661</c:v>
                </c:pt>
                <c:pt idx="2">
                  <c:v>1.8719892591855469</c:v>
                </c:pt>
                <c:pt idx="3">
                  <c:v>-1.7248278561448172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C0-40B2-A0FA-9D62CA0B237D}"/>
            </c:ext>
          </c:extLst>
        </c:ser>
        <c:ser>
          <c:idx val="7"/>
          <c:order val="7"/>
          <c:tx>
            <c:strRef>
              <c:f>AIMORES!$A$50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AIMORES!$B$50:$E$50</c:f>
              <c:numCache>
                <c:formatCode>0.00</c:formatCode>
                <c:ptCount val="4"/>
                <c:pt idx="0">
                  <c:v>-16.951769107475933</c:v>
                </c:pt>
                <c:pt idx="1">
                  <c:v>6.0351481781961702E-2</c:v>
                </c:pt>
                <c:pt idx="2">
                  <c:v>10.654879176770793</c:v>
                </c:pt>
                <c:pt idx="3">
                  <c:v>12.553982869800429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C0-40B2-A0FA-9D62CA0B237D}"/>
            </c:ext>
          </c:extLst>
        </c:ser>
        <c:ser>
          <c:idx val="8"/>
          <c:order val="8"/>
          <c:tx>
            <c:strRef>
              <c:f>AIMORES!$A$51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AIMORES!$B$51:$E$51</c:f>
              <c:numCache>
                <c:formatCode>0.00</c:formatCode>
                <c:ptCount val="4"/>
                <c:pt idx="0">
                  <c:v>-15.696851883031837</c:v>
                </c:pt>
                <c:pt idx="1">
                  <c:v>2.6803929843588925</c:v>
                </c:pt>
                <c:pt idx="2">
                  <c:v>15.071907915884019</c:v>
                </c:pt>
                <c:pt idx="3">
                  <c:v>19.048327105031259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C0-40B2-A0FA-9D62CA0B237D}"/>
            </c:ext>
          </c:extLst>
        </c:ser>
        <c:ser>
          <c:idx val="9"/>
          <c:order val="9"/>
          <c:tx>
            <c:strRef>
              <c:f>AIMORES!$A$52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13C0-40B2-A0FA-9D62CA0B237D}"/>
              </c:ext>
            </c:extLst>
          </c:dPt>
          <c:cat>
            <c:strRef>
              <c:f>AIMORES!$B$42:$E$42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AIMORES!$B$52:$E$52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3C0-40B2-A0FA-9D62CA0B2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34912"/>
        <c:axId val="74536448"/>
      </c:lineChart>
      <c:catAx>
        <c:axId val="7453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3128578045391383"/>
              <c:y val="1.0636390016086281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4536448"/>
        <c:crossesAt val="30"/>
        <c:auto val="1"/>
        <c:lblAlgn val="ctr"/>
        <c:lblOffset val="100"/>
        <c:tickMarkSkip val="1"/>
        <c:noMultiLvlLbl val="0"/>
      </c:catAx>
      <c:valAx>
        <c:axId val="74536448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1.8376364719115992E-2"/>
              <c:y val="0.321568769808408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4534912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886316416330314"/>
          <c:y val="0.76916845534297495"/>
          <c:w val="0.63254681400119106"/>
          <c:h val="0.1578793258637601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(J) VIÇOSA</a:t>
            </a:r>
          </a:p>
        </c:rich>
      </c:tx>
      <c:layout>
        <c:manualLayout>
          <c:xMode val="edge"/>
          <c:yMode val="edge"/>
          <c:x val="0.15902933293947871"/>
          <c:y val="0.148698796021107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764644161566554"/>
          <c:y val="0.13086376326493537"/>
          <c:w val="0.82614314769856578"/>
          <c:h val="0.79494074987290253"/>
        </c:manualLayout>
      </c:layout>
      <c:lineChart>
        <c:grouping val="standard"/>
        <c:varyColors val="0"/>
        <c:ser>
          <c:idx val="0"/>
          <c:order val="0"/>
          <c:tx>
            <c:strRef>
              <c:f>VIÇOSA!$A$43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VIÇOSA!$B$43:$E$43</c:f>
              <c:numCache>
                <c:formatCode>0.00</c:formatCode>
                <c:ptCount val="4"/>
                <c:pt idx="0">
                  <c:v>-20.682209832742025</c:v>
                </c:pt>
                <c:pt idx="1">
                  <c:v>-9.1988511572900666</c:v>
                </c:pt>
                <c:pt idx="2">
                  <c:v>-6.9283662780875162</c:v>
                </c:pt>
                <c:pt idx="3">
                  <c:v>-7.9016725798276681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4-4E2B-961B-9D977B7D3998}"/>
            </c:ext>
          </c:extLst>
        </c:ser>
        <c:ser>
          <c:idx val="1"/>
          <c:order val="1"/>
          <c:tx>
            <c:strRef>
              <c:f>VIÇOSA!$A$44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VIÇOSA!$B$44:$E$44</c:f>
              <c:numCache>
                <c:formatCode>0.00</c:formatCode>
                <c:ptCount val="4"/>
                <c:pt idx="0">
                  <c:v>-17.580841358337551</c:v>
                </c:pt>
                <c:pt idx="1">
                  <c:v>-4.870248352762296</c:v>
                </c:pt>
                <c:pt idx="2">
                  <c:v>-8.6501098158464629E-2</c:v>
                </c:pt>
                <c:pt idx="3">
                  <c:v>0.26220645379289031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4-4E2B-961B-9D977B7D3998}"/>
            </c:ext>
          </c:extLst>
        </c:ser>
        <c:ser>
          <c:idx val="2"/>
          <c:order val="2"/>
          <c:tx>
            <c:strRef>
              <c:f>VIÇOSA!$A$45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VIÇOSA!$B$45:$E$45</c:f>
              <c:numCache>
                <c:formatCode>0.00</c:formatCode>
                <c:ptCount val="4"/>
                <c:pt idx="0">
                  <c:v>-16.05811792532522</c:v>
                </c:pt>
                <c:pt idx="1">
                  <c:v>-2.125190065889504</c:v>
                </c:pt>
                <c:pt idx="2">
                  <c:v>3.0814326744382559</c:v>
                </c:pt>
                <c:pt idx="3">
                  <c:v>6.8224362223348489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14-4E2B-961B-9D977B7D3998}"/>
            </c:ext>
          </c:extLst>
        </c:ser>
        <c:ser>
          <c:idx val="3"/>
          <c:order val="3"/>
          <c:tx>
            <c:strRef>
              <c:f>VIÇOSA!$A$46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VIÇOSA!$B$46:$E$46</c:f>
              <c:numCache>
                <c:formatCode>0.00</c:formatCode>
                <c:ptCount val="4"/>
                <c:pt idx="0">
                  <c:v>-20.75485723939854</c:v>
                </c:pt>
                <c:pt idx="1">
                  <c:v>-4.5396181787464069</c:v>
                </c:pt>
                <c:pt idx="2">
                  <c:v>4.7514782902517316</c:v>
                </c:pt>
                <c:pt idx="3">
                  <c:v>7.3676296671735031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14-4E2B-961B-9D977B7D3998}"/>
            </c:ext>
          </c:extLst>
        </c:ser>
        <c:ser>
          <c:idx val="4"/>
          <c:order val="4"/>
          <c:tx>
            <c:strRef>
              <c:f>VIÇOSA!$A$47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VIÇOSA!$B$47:$E$47</c:f>
              <c:numCache>
                <c:formatCode>0.00</c:formatCode>
                <c:ptCount val="4"/>
                <c:pt idx="0">
                  <c:v>-17.768204088528471</c:v>
                </c:pt>
                <c:pt idx="1">
                  <c:v>0</c:v>
                </c:pt>
                <c:pt idx="2">
                  <c:v>11.640479810778848</c:v>
                </c:pt>
                <c:pt idx="3">
                  <c:v>18.907754688291934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14-4E2B-961B-9D977B7D3998}"/>
            </c:ext>
          </c:extLst>
        </c:ser>
        <c:ser>
          <c:idx val="5"/>
          <c:order val="5"/>
          <c:tx>
            <c:strRef>
              <c:f>VIÇOSA!$A$48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VIÇOSA!$B$48:$E$48</c:f>
              <c:numCache>
                <c:formatCode>0.00</c:formatCode>
                <c:ptCount val="4"/>
                <c:pt idx="0">
                  <c:v>-16.226558540293958</c:v>
                </c:pt>
                <c:pt idx="1">
                  <c:v>1.9653657712451533</c:v>
                </c:pt>
                <c:pt idx="2">
                  <c:v>14.300557526609214</c:v>
                </c:pt>
                <c:pt idx="3">
                  <c:v>22.353775975671564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14-4E2B-961B-9D977B7D3998}"/>
            </c:ext>
          </c:extLst>
        </c:ser>
        <c:ser>
          <c:idx val="6"/>
          <c:order val="6"/>
          <c:tx>
            <c:strRef>
              <c:f>VIÇOSA!$A$49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VIÇOSA!$B$49:$E$49</c:f>
              <c:numCache>
                <c:formatCode>0.00</c:formatCode>
                <c:ptCount val="4"/>
                <c:pt idx="0">
                  <c:v>-19.510897110998481</c:v>
                </c:pt>
                <c:pt idx="1">
                  <c:v>-2.4825139381652317</c:v>
                </c:pt>
                <c:pt idx="2">
                  <c:v>8.6997803683054542</c:v>
                </c:pt>
                <c:pt idx="3">
                  <c:v>12.095624260854866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14-4E2B-961B-9D977B7D3998}"/>
            </c:ext>
          </c:extLst>
        </c:ser>
        <c:ser>
          <c:idx val="7"/>
          <c:order val="7"/>
          <c:tx>
            <c:strRef>
              <c:f>VIÇOSA!$A$50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VIÇOSA!$B$50:$E$50</c:f>
              <c:numCache>
                <c:formatCode>0.00</c:formatCode>
                <c:ptCount val="4"/>
                <c:pt idx="0">
                  <c:v>-17.036999493157634</c:v>
                </c:pt>
                <c:pt idx="1">
                  <c:v>1.2774117249535255</c:v>
                </c:pt>
                <c:pt idx="2">
                  <c:v>13.639128231120123</c:v>
                </c:pt>
                <c:pt idx="3">
                  <c:v>22.603649265078563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14-4E2B-961B-9D977B7D3998}"/>
            </c:ext>
          </c:extLst>
        </c:ser>
        <c:ser>
          <c:idx val="8"/>
          <c:order val="8"/>
          <c:tx>
            <c:strRef>
              <c:f>VIÇOSA!$A$51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VIÇOSA!$B$51:$E$51</c:f>
              <c:numCache>
                <c:formatCode>0.00</c:formatCode>
                <c:ptCount val="4"/>
                <c:pt idx="0">
                  <c:v>-15.627639804020943</c:v>
                </c:pt>
                <c:pt idx="1">
                  <c:v>3.3194796418313688</c:v>
                </c:pt>
                <c:pt idx="2">
                  <c:v>16.597229261699621</c:v>
                </c:pt>
                <c:pt idx="3">
                  <c:v>25.28890015205274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14-4E2B-961B-9D977B7D3998}"/>
            </c:ext>
          </c:extLst>
        </c:ser>
        <c:ser>
          <c:idx val="9"/>
          <c:order val="9"/>
          <c:tx>
            <c:strRef>
              <c:f>VIÇOSA!$A$52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914-4E2B-961B-9D977B7D3998}"/>
              </c:ext>
            </c:extLst>
          </c:dPt>
          <c:cat>
            <c:strRef>
              <c:f>VIÇOSA!$B$42:$E$42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VIÇOSA!$B$52:$E$52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14-4E2B-961B-9D977B7D3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93664"/>
        <c:axId val="81003648"/>
      </c:lineChart>
      <c:catAx>
        <c:axId val="809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5340459640669186"/>
              <c:y val="2.1067306797814132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1003648"/>
        <c:crossesAt val="30"/>
        <c:auto val="1"/>
        <c:lblAlgn val="ctr"/>
        <c:lblOffset val="100"/>
        <c:tickMarkSkip val="1"/>
        <c:noMultiLvlLbl val="0"/>
      </c:catAx>
      <c:valAx>
        <c:axId val="81003648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Alteração na produtividade (%)</a:t>
                </a:r>
              </a:p>
            </c:rich>
          </c:tx>
          <c:layout>
            <c:manualLayout>
              <c:xMode val="edge"/>
              <c:yMode val="edge"/>
              <c:x val="1.8822620794909428E-2"/>
              <c:y val="0.281266013472528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993664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858569261491794"/>
          <c:y val="0.7707938949383093"/>
          <c:w val="0.51331191748745364"/>
          <c:h val="0.1559655615946892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(B) ARAÇUAÍ</a:t>
            </a:r>
          </a:p>
        </c:rich>
      </c:tx>
      <c:layout>
        <c:manualLayout>
          <c:xMode val="edge"/>
          <c:yMode val="edge"/>
          <c:x val="0.17898726073874913"/>
          <c:y val="0.17199372881930838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413443441521031"/>
          <c:y val="0.14500305461394405"/>
          <c:w val="0.80965520773317967"/>
          <c:h val="0.78080140808387943"/>
        </c:manualLayout>
      </c:layout>
      <c:lineChart>
        <c:grouping val="standard"/>
        <c:varyColors val="0"/>
        <c:ser>
          <c:idx val="0"/>
          <c:order val="0"/>
          <c:tx>
            <c:strRef>
              <c:f>ARAÇUAI!$A$43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ARAÇUAI!$B$43:$E$43</c:f>
              <c:numCache>
                <c:formatCode>0.00</c:formatCode>
                <c:ptCount val="4"/>
                <c:pt idx="0">
                  <c:v>-23.077334772437887</c:v>
                </c:pt>
                <c:pt idx="1">
                  <c:v>-20.921576979084676</c:v>
                </c:pt>
                <c:pt idx="2">
                  <c:v>-20.537790989391812</c:v>
                </c:pt>
                <c:pt idx="3">
                  <c:v>-25.332997344049325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B0-4018-BEE7-DC5A40CA2F79}"/>
            </c:ext>
          </c:extLst>
        </c:ser>
        <c:ser>
          <c:idx val="1"/>
          <c:order val="1"/>
          <c:tx>
            <c:strRef>
              <c:f>ARAÇUAI!$A$44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ARAÇUAI!$B$44:$E$44</c:f>
              <c:numCache>
                <c:formatCode>0.00</c:formatCode>
                <c:ptCount val="4"/>
                <c:pt idx="0">
                  <c:v>-18.61038697491454</c:v>
                </c:pt>
                <c:pt idx="1">
                  <c:v>-13.819194651526356</c:v>
                </c:pt>
                <c:pt idx="2">
                  <c:v>-11.675032948506681</c:v>
                </c:pt>
                <c:pt idx="3">
                  <c:v>-12.524446565438762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0-4018-BEE7-DC5A40CA2F79}"/>
            </c:ext>
          </c:extLst>
        </c:ser>
        <c:ser>
          <c:idx val="2"/>
          <c:order val="2"/>
          <c:tx>
            <c:strRef>
              <c:f>ARAÇUAI!$A$45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ARAÇUAI!$B$45:$E$45</c:f>
              <c:numCache>
                <c:formatCode>0.00</c:formatCode>
                <c:ptCount val="4"/>
                <c:pt idx="0">
                  <c:v>-16.916242777531242</c:v>
                </c:pt>
                <c:pt idx="1">
                  <c:v>-11.114852584701651</c:v>
                </c:pt>
                <c:pt idx="2">
                  <c:v>-6.6102174935942726</c:v>
                </c:pt>
                <c:pt idx="3">
                  <c:v>-7.6543116270875959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B0-4018-BEE7-DC5A40CA2F79}"/>
            </c:ext>
          </c:extLst>
        </c:ser>
        <c:ser>
          <c:idx val="3"/>
          <c:order val="3"/>
          <c:tx>
            <c:strRef>
              <c:f>ARAÇUAI!$A$46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ARAÇUAI!$B$46:$E$46</c:f>
              <c:numCache>
                <c:formatCode>0.00</c:formatCode>
                <c:ptCount val="4"/>
                <c:pt idx="0">
                  <c:v>-15.300595191636546</c:v>
                </c:pt>
                <c:pt idx="1">
                  <c:v>-12.232537291465507</c:v>
                </c:pt>
                <c:pt idx="2">
                  <c:v>-14.416616305441021</c:v>
                </c:pt>
                <c:pt idx="3">
                  <c:v>-18.499555111534338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B0-4018-BEE7-DC5A40CA2F79}"/>
            </c:ext>
          </c:extLst>
        </c:ser>
        <c:ser>
          <c:idx val="4"/>
          <c:order val="4"/>
          <c:tx>
            <c:strRef>
              <c:f>ARAÇUAI!$A$47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ARAÇUAI!$B$47:$E$47</c:f>
              <c:numCache>
                <c:formatCode>0.00</c:formatCode>
                <c:ptCount val="4"/>
                <c:pt idx="0">
                  <c:v>-10.030395136778136</c:v>
                </c:pt>
                <c:pt idx="1">
                  <c:v>0</c:v>
                </c:pt>
                <c:pt idx="2">
                  <c:v>-1.7048482807681231</c:v>
                </c:pt>
                <c:pt idx="3">
                  <c:v>-5.4100221440725242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B0-4018-BEE7-DC5A40CA2F79}"/>
            </c:ext>
          </c:extLst>
        </c:ser>
        <c:ser>
          <c:idx val="5"/>
          <c:order val="5"/>
          <c:tx>
            <c:strRef>
              <c:f>ARAÇUAI!$A$48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ARAÇUAI!$B$48:$E$48</c:f>
              <c:numCache>
                <c:formatCode>0.00</c:formatCode>
                <c:ptCount val="4"/>
                <c:pt idx="0">
                  <c:v>-8.4428457697685584</c:v>
                </c:pt>
                <c:pt idx="1">
                  <c:v>4.2546501437246143</c:v>
                </c:pt>
                <c:pt idx="2">
                  <c:v>4.9432795081473468</c:v>
                </c:pt>
                <c:pt idx="3">
                  <c:v>-0.60745673208795203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B0-4018-BEE7-DC5A40CA2F79}"/>
            </c:ext>
          </c:extLst>
        </c:ser>
        <c:ser>
          <c:idx val="6"/>
          <c:order val="6"/>
          <c:tx>
            <c:strRef>
              <c:f>ARAÇUAI!$A$49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ARAÇUAI!$B$49:$E$49</c:f>
              <c:numCache>
                <c:formatCode>0.00</c:formatCode>
                <c:ptCount val="4"/>
                <c:pt idx="0">
                  <c:v>-14.176666436231534</c:v>
                </c:pt>
                <c:pt idx="1">
                  <c:v>-12.788034618789679</c:v>
                </c:pt>
                <c:pt idx="2">
                  <c:v>-16.83730016256828</c:v>
                </c:pt>
                <c:pt idx="3">
                  <c:v>-21.684465921989538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B0-4018-BEE7-DC5A40CA2F79}"/>
            </c:ext>
          </c:extLst>
        </c:ser>
        <c:ser>
          <c:idx val="7"/>
          <c:order val="7"/>
          <c:tx>
            <c:strRef>
              <c:f>ARAÇUAI!$A$50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ARAÇUAI!$B$50:$E$50</c:f>
              <c:numCache>
                <c:formatCode>0.00</c:formatCode>
                <c:ptCount val="4"/>
                <c:pt idx="0">
                  <c:v>-9.1800895128973163</c:v>
                </c:pt>
                <c:pt idx="1">
                  <c:v>-0.67904028972387565</c:v>
                </c:pt>
                <c:pt idx="2">
                  <c:v>-2.5598369411298005</c:v>
                </c:pt>
                <c:pt idx="3">
                  <c:v>-10.761394831265758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B0-4018-BEE7-DC5A40CA2F79}"/>
            </c:ext>
          </c:extLst>
        </c:ser>
        <c:ser>
          <c:idx val="8"/>
          <c:order val="8"/>
          <c:tx>
            <c:strRef>
              <c:f>ARAÇUAI!$A$51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ARAÇUAI!$B$51:$E$51</c:f>
              <c:numCache>
                <c:formatCode>0.00</c:formatCode>
                <c:ptCount val="4"/>
                <c:pt idx="0">
                  <c:v>-8.0434496584728556</c:v>
                </c:pt>
                <c:pt idx="1">
                  <c:v>3.516068390172733</c:v>
                </c:pt>
                <c:pt idx="2">
                  <c:v>3.4261986900877783</c:v>
                </c:pt>
                <c:pt idx="3">
                  <c:v>-0.34186166310237187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B0-4018-BEE7-DC5A40CA2F79}"/>
            </c:ext>
          </c:extLst>
        </c:ser>
        <c:ser>
          <c:idx val="9"/>
          <c:order val="9"/>
          <c:tx>
            <c:strRef>
              <c:f>ARAÇUAI!$A$52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6B0-4018-BEE7-DC5A40CA2F79}"/>
              </c:ext>
            </c:extLst>
          </c:dPt>
          <c:cat>
            <c:strRef>
              <c:f>ARAÇUAI!$B$42:$E$42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ARAÇUAI!$B$52:$E$52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6B0-4018-BEE7-DC5A40CA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25216"/>
        <c:axId val="77626752"/>
      </c:lineChart>
      <c:catAx>
        <c:axId val="776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</a:t>
                </a:r>
                <a:r>
                  <a:rPr lang="pt-BR" baseline="0"/>
                  <a:t> in Solar Radiation (%)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39994629025030404"/>
              <c:y val="1.9944985033467897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7626752"/>
        <c:crossesAt val="30"/>
        <c:auto val="1"/>
        <c:lblAlgn val="ctr"/>
        <c:lblOffset val="100"/>
        <c:tickMarkSkip val="1"/>
        <c:noMultiLvlLbl val="0"/>
      </c:catAx>
      <c:valAx>
        <c:axId val="77626752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6800204852442226E-2"/>
              <c:y val="0.2784381366639696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7625216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025798604442745"/>
          <c:y val="0.7774100480952324"/>
          <c:w val="0.60589341271365471"/>
          <c:h val="0.1484387994680644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(C) JANAÚBA</a:t>
            </a:r>
          </a:p>
        </c:rich>
      </c:tx>
      <c:layout>
        <c:manualLayout>
          <c:xMode val="edge"/>
          <c:yMode val="edge"/>
          <c:x val="0.17139061679790027"/>
          <c:y val="0.1619204261618433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32952755905513"/>
          <c:y val="0.13558580930914305"/>
          <c:w val="0.8174601049868766"/>
          <c:h val="0.79021875997617741"/>
        </c:manualLayout>
      </c:layout>
      <c:lineChart>
        <c:grouping val="standard"/>
        <c:varyColors val="0"/>
        <c:ser>
          <c:idx val="0"/>
          <c:order val="0"/>
          <c:tx>
            <c:strRef>
              <c:f>JANAUBA!$A$43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JANAUBA!$B$43:$E$43</c:f>
              <c:numCache>
                <c:formatCode>0.00</c:formatCode>
                <c:ptCount val="4"/>
                <c:pt idx="0">
                  <c:v>-30.514455664388773</c:v>
                </c:pt>
                <c:pt idx="1">
                  <c:v>-26.626328916235863</c:v>
                </c:pt>
                <c:pt idx="2">
                  <c:v>-26.663238811288025</c:v>
                </c:pt>
                <c:pt idx="3">
                  <c:v>-28.455395565265441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68-4FBD-B555-C22A1DD26415}"/>
            </c:ext>
          </c:extLst>
        </c:ser>
        <c:ser>
          <c:idx val="1"/>
          <c:order val="1"/>
          <c:tx>
            <c:strRef>
              <c:f>JANAUBA!$A$44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JANAUBA!$B$44:$E$44</c:f>
              <c:numCache>
                <c:formatCode>0.00</c:formatCode>
                <c:ptCount val="4"/>
                <c:pt idx="0">
                  <c:v>-26.359852275078989</c:v>
                </c:pt>
                <c:pt idx="1">
                  <c:v>-21.560712510320901</c:v>
                </c:pt>
                <c:pt idx="2">
                  <c:v>-20.226409136585822</c:v>
                </c:pt>
                <c:pt idx="3">
                  <c:v>-23.212697003897944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8-4FBD-B555-C22A1DD26415}"/>
            </c:ext>
          </c:extLst>
        </c:ser>
        <c:ser>
          <c:idx val="2"/>
          <c:order val="2"/>
          <c:tx>
            <c:strRef>
              <c:f>JANAUBA!$A$45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JANAUBA!$B$45:$E$45</c:f>
              <c:numCache>
                <c:formatCode>0.00</c:formatCode>
                <c:ptCount val="4"/>
                <c:pt idx="0">
                  <c:v>-23.964549432590367</c:v>
                </c:pt>
                <c:pt idx="1">
                  <c:v>-17.666825258315921</c:v>
                </c:pt>
                <c:pt idx="2">
                  <c:v>-15.579816047910311</c:v>
                </c:pt>
                <c:pt idx="3">
                  <c:v>-15.872108280404252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68-4FBD-B555-C22A1DD26415}"/>
            </c:ext>
          </c:extLst>
        </c:ser>
        <c:ser>
          <c:idx val="3"/>
          <c:order val="3"/>
          <c:tx>
            <c:strRef>
              <c:f>JANAUBA!$A$46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JANAUBA!$B$46:$E$46</c:f>
              <c:numCache>
                <c:formatCode>0.00</c:formatCode>
                <c:ptCount val="4"/>
                <c:pt idx="0">
                  <c:v>-15.530745089170473</c:v>
                </c:pt>
                <c:pt idx="1">
                  <c:v>-6.0830920677862004</c:v>
                </c:pt>
                <c:pt idx="2">
                  <c:v>-2.4910978880286039</c:v>
                </c:pt>
                <c:pt idx="3">
                  <c:v>-6.7295486111851988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68-4FBD-B555-C22A1DD26415}"/>
            </c:ext>
          </c:extLst>
        </c:ser>
        <c:ser>
          <c:idx val="4"/>
          <c:order val="4"/>
          <c:tx>
            <c:strRef>
              <c:f>JANAUBA!$A$47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JANAUBA!$B$47:$E$47</c:f>
              <c:numCache>
                <c:formatCode>0.00</c:formatCode>
                <c:ptCount val="4"/>
                <c:pt idx="0">
                  <c:v>-12.123513736668146</c:v>
                </c:pt>
                <c:pt idx="1">
                  <c:v>0</c:v>
                </c:pt>
                <c:pt idx="2">
                  <c:v>7.2475672538824698</c:v>
                </c:pt>
                <c:pt idx="3">
                  <c:v>4.8787200587144808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68-4FBD-B555-C22A1DD26415}"/>
            </c:ext>
          </c:extLst>
        </c:ser>
        <c:ser>
          <c:idx val="5"/>
          <c:order val="5"/>
          <c:tx>
            <c:strRef>
              <c:f>JANAUBA!$A$48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JANAUBA!$B$48:$E$48</c:f>
              <c:numCache>
                <c:formatCode>0.00</c:formatCode>
                <c:ptCount val="4"/>
                <c:pt idx="0">
                  <c:v>-9.9603378642185163</c:v>
                </c:pt>
                <c:pt idx="1">
                  <c:v>3.6903494492318334</c:v>
                </c:pt>
                <c:pt idx="2">
                  <c:v>11.153828921569687</c:v>
                </c:pt>
                <c:pt idx="3">
                  <c:v>11.073608571629734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68-4FBD-B555-C22A1DD26415}"/>
            </c:ext>
          </c:extLst>
        </c:ser>
        <c:ser>
          <c:idx val="6"/>
          <c:order val="6"/>
          <c:tx>
            <c:strRef>
              <c:f>JANAUBA!$A$49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JANAUBA!$B$49:$E$49</c:f>
              <c:numCache>
                <c:formatCode>0.00</c:formatCode>
                <c:ptCount val="4"/>
                <c:pt idx="0">
                  <c:v>-15.882349176141265</c:v>
                </c:pt>
                <c:pt idx="1">
                  <c:v>-3.761395663407352</c:v>
                </c:pt>
                <c:pt idx="2">
                  <c:v>-3.125180015745388</c:v>
                </c:pt>
                <c:pt idx="3">
                  <c:v>-5.7888796673415737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68-4FBD-B555-C22A1DD26415}"/>
            </c:ext>
          </c:extLst>
        </c:ser>
        <c:ser>
          <c:idx val="7"/>
          <c:order val="7"/>
          <c:tx>
            <c:strRef>
              <c:f>JANAUBA!$A$50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JANAUBA!$B$50:$E$50</c:f>
              <c:numCache>
                <c:formatCode>0.00</c:formatCode>
                <c:ptCount val="4"/>
                <c:pt idx="0">
                  <c:v>-11.234475975498647</c:v>
                </c:pt>
                <c:pt idx="1">
                  <c:v>0.98525951069854401</c:v>
                </c:pt>
                <c:pt idx="2">
                  <c:v>5.8550187856431402</c:v>
                </c:pt>
                <c:pt idx="3">
                  <c:v>7.771773104420876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168-4FBD-B555-C22A1DD26415}"/>
            </c:ext>
          </c:extLst>
        </c:ser>
        <c:ser>
          <c:idx val="8"/>
          <c:order val="8"/>
          <c:tx>
            <c:strRef>
              <c:f>JANAUBA!$A$51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JANAUBA!$B$51:$E$51</c:f>
              <c:numCache>
                <c:formatCode>0.00</c:formatCode>
                <c:ptCount val="4"/>
                <c:pt idx="0">
                  <c:v>-9.0060143927255467</c:v>
                </c:pt>
                <c:pt idx="1">
                  <c:v>4.2425044110524945</c:v>
                </c:pt>
                <c:pt idx="2">
                  <c:v>12.09577797738044</c:v>
                </c:pt>
                <c:pt idx="3">
                  <c:v>14.747743269277969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168-4FBD-B555-C22A1DD26415}"/>
            </c:ext>
          </c:extLst>
        </c:ser>
        <c:ser>
          <c:idx val="9"/>
          <c:order val="9"/>
          <c:tx>
            <c:strRef>
              <c:f>JANAUBA!$A$52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168-4FBD-B555-C22A1DD26415}"/>
              </c:ext>
            </c:extLst>
          </c:dPt>
          <c:cat>
            <c:strRef>
              <c:f>JANAUBA!$B$42:$E$42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JANAUBA!$B$52:$E$52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168-4FBD-B555-C22A1DD26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320"/>
        <c:axId val="76393856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8067828083989502"/>
              <c:y val="1.9178502491994702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393856"/>
        <c:crossesAt val="30"/>
        <c:auto val="1"/>
        <c:lblAlgn val="ctr"/>
        <c:lblOffset val="100"/>
        <c:tickMarkSkip val="1"/>
        <c:noMultiLvlLbl val="0"/>
      </c:catAx>
      <c:valAx>
        <c:axId val="76393856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1.490997375328084E-2"/>
              <c:y val="0.293543241460355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392320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934330708661419"/>
          <c:y val="0.78215475538831625"/>
          <c:w val="0.5103649606299212"/>
          <c:h val="0.1446047755070565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(D) LAVRAS</a:t>
            </a:r>
          </a:p>
        </c:rich>
      </c:tx>
      <c:layout>
        <c:manualLayout>
          <c:xMode val="edge"/>
          <c:yMode val="edge"/>
          <c:x val="0.1722801973015097"/>
          <c:y val="0.1569902648083612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577459963717405"/>
          <c:y val="0.13473231687935319"/>
          <c:w val="0.81801499950055157"/>
          <c:h val="0.79107216262776303"/>
        </c:manualLayout>
      </c:layout>
      <c:lineChart>
        <c:grouping val="standard"/>
        <c:varyColors val="0"/>
        <c:ser>
          <c:idx val="0"/>
          <c:order val="0"/>
          <c:tx>
            <c:strRef>
              <c:f>LAVRAS!$A$43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LAVRAS!$B$43:$E$43</c:f>
              <c:numCache>
                <c:formatCode>0.00</c:formatCode>
                <c:ptCount val="4"/>
                <c:pt idx="0">
                  <c:v>-28.13992739315967</c:v>
                </c:pt>
                <c:pt idx="1">
                  <c:v>-14.859293626569603</c:v>
                </c:pt>
                <c:pt idx="2">
                  <c:v>-10.660393997442597</c:v>
                </c:pt>
                <c:pt idx="3">
                  <c:v>-11.337347449696988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9-473C-A14A-75CF43B5D20A}"/>
            </c:ext>
          </c:extLst>
        </c:ser>
        <c:ser>
          <c:idx val="1"/>
          <c:order val="1"/>
          <c:tx>
            <c:strRef>
              <c:f>LAVRAS!$A$44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LAVRAS!$B$44:$E$44</c:f>
              <c:numCache>
                <c:formatCode>0.00</c:formatCode>
                <c:ptCount val="4"/>
                <c:pt idx="0">
                  <c:v>-27.135949204607247</c:v>
                </c:pt>
                <c:pt idx="1">
                  <c:v>-13.374209384017677</c:v>
                </c:pt>
                <c:pt idx="2">
                  <c:v>-7.2620313257852338</c:v>
                </c:pt>
                <c:pt idx="3">
                  <c:v>-5.976346435552859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99-473C-A14A-75CF43B5D20A}"/>
            </c:ext>
          </c:extLst>
        </c:ser>
        <c:ser>
          <c:idx val="2"/>
          <c:order val="2"/>
          <c:tx>
            <c:strRef>
              <c:f>LAVRAS!$A$45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LAVRAS!$B$45:$E$45</c:f>
              <c:numCache>
                <c:formatCode>0.00</c:formatCode>
                <c:ptCount val="4"/>
                <c:pt idx="0">
                  <c:v>-25.781552375399908</c:v>
                </c:pt>
                <c:pt idx="1">
                  <c:v>-11.559283338150927</c:v>
                </c:pt>
                <c:pt idx="2">
                  <c:v>-5.1891599261193573</c:v>
                </c:pt>
                <c:pt idx="3">
                  <c:v>-2.3390229921661065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99-473C-A14A-75CF43B5D20A}"/>
            </c:ext>
          </c:extLst>
        </c:ser>
        <c:ser>
          <c:idx val="3"/>
          <c:order val="3"/>
          <c:tx>
            <c:strRef>
              <c:f>LAVRAS!$A$46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LAVRAS!$B$46:$E$46</c:f>
              <c:numCache>
                <c:formatCode>0.00</c:formatCode>
                <c:ptCount val="4"/>
                <c:pt idx="0">
                  <c:v>-21.854071029282807</c:v>
                </c:pt>
                <c:pt idx="1">
                  <c:v>-3.1853679089523967</c:v>
                </c:pt>
                <c:pt idx="2">
                  <c:v>4.5566671402605285</c:v>
                </c:pt>
                <c:pt idx="3">
                  <c:v>4.1409660335206544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99-473C-A14A-75CF43B5D20A}"/>
            </c:ext>
          </c:extLst>
        </c:ser>
        <c:ser>
          <c:idx val="4"/>
          <c:order val="4"/>
          <c:tx>
            <c:strRef>
              <c:f>LAVRAS!$A$47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LAVRAS!$B$47:$E$47</c:f>
              <c:numCache>
                <c:formatCode>0.00</c:formatCode>
                <c:ptCount val="4"/>
                <c:pt idx="0">
                  <c:v>-20.561649674445036</c:v>
                </c:pt>
                <c:pt idx="1">
                  <c:v>0</c:v>
                </c:pt>
                <c:pt idx="2">
                  <c:v>11.133048850391681</c:v>
                </c:pt>
                <c:pt idx="3">
                  <c:v>14.00694713222579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99-473C-A14A-75CF43B5D20A}"/>
            </c:ext>
          </c:extLst>
        </c:ser>
        <c:ser>
          <c:idx val="5"/>
          <c:order val="5"/>
          <c:tx>
            <c:strRef>
              <c:f>LAVRAS!$A$48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LAVRAS!$B$48:$E$48</c:f>
              <c:numCache>
                <c:formatCode>0.00</c:formatCode>
                <c:ptCount val="4"/>
                <c:pt idx="0">
                  <c:v>-19.935525909667685</c:v>
                </c:pt>
                <c:pt idx="1">
                  <c:v>1.3350448036136831</c:v>
                </c:pt>
                <c:pt idx="2">
                  <c:v>14.291225938573238</c:v>
                </c:pt>
                <c:pt idx="3">
                  <c:v>19.508923978384509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99-473C-A14A-75CF43B5D20A}"/>
            </c:ext>
          </c:extLst>
        </c:ser>
        <c:ser>
          <c:idx val="6"/>
          <c:order val="6"/>
          <c:tx>
            <c:strRef>
              <c:f>LAVRAS!$A$49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LAVRAS!$B$49:$E$49</c:f>
              <c:numCache>
                <c:formatCode>0.00</c:formatCode>
                <c:ptCount val="4"/>
                <c:pt idx="0">
                  <c:v>-21.308417396246192</c:v>
                </c:pt>
                <c:pt idx="1">
                  <c:v>-2.8053088240337587</c:v>
                </c:pt>
                <c:pt idx="2">
                  <c:v>3.9742691548309006</c:v>
                </c:pt>
                <c:pt idx="3">
                  <c:v>2.9758026191374354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99-473C-A14A-75CF43B5D20A}"/>
            </c:ext>
          </c:extLst>
        </c:ser>
        <c:ser>
          <c:idx val="7"/>
          <c:order val="7"/>
          <c:tx>
            <c:strRef>
              <c:f>LAVRAS!$A$50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LAVRAS!$B$50:$E$50</c:f>
              <c:numCache>
                <c:formatCode>0.00</c:formatCode>
                <c:ptCount val="4"/>
                <c:pt idx="0">
                  <c:v>-20.105162336548876</c:v>
                </c:pt>
                <c:pt idx="1">
                  <c:v>0.35397059471957704</c:v>
                </c:pt>
                <c:pt idx="2">
                  <c:v>10.614218594602033</c:v>
                </c:pt>
                <c:pt idx="3">
                  <c:v>12.666023232229207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99-473C-A14A-75CF43B5D20A}"/>
            </c:ext>
          </c:extLst>
        </c:ser>
        <c:ser>
          <c:idx val="8"/>
          <c:order val="8"/>
          <c:tx>
            <c:strRef>
              <c:f>LAVRAS!$A$51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LAVRAS!$B$51:$E$51</c:f>
              <c:numCache>
                <c:formatCode>0.00</c:formatCode>
                <c:ptCount val="4"/>
                <c:pt idx="0">
                  <c:v>-19.62381132020009</c:v>
                </c:pt>
                <c:pt idx="1">
                  <c:v>1.6560679623541796</c:v>
                </c:pt>
                <c:pt idx="2">
                  <c:v>13.372617128747311</c:v>
                </c:pt>
                <c:pt idx="3">
                  <c:v>17.817581437733022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99-473C-A14A-75CF43B5D20A}"/>
            </c:ext>
          </c:extLst>
        </c:ser>
        <c:ser>
          <c:idx val="9"/>
          <c:order val="9"/>
          <c:tx>
            <c:strRef>
              <c:f>LAVRAS!$A$52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699-473C-A14A-75CF43B5D20A}"/>
              </c:ext>
            </c:extLst>
          </c:dPt>
          <c:cat>
            <c:strRef>
              <c:f>LAVRAS!$B$42:$E$42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LAVRAS!$B$52:$E$52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99-473C-A14A-75CF43B5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10336"/>
        <c:axId val="76511872"/>
      </c:lineChart>
      <c:catAx>
        <c:axId val="7651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6636810144929799"/>
              <c:y val="1.6695155341333312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511872"/>
        <c:crossesAt val="30"/>
        <c:auto val="1"/>
        <c:lblAlgn val="ctr"/>
        <c:lblOffset val="100"/>
        <c:tickMarkSkip val="1"/>
        <c:noMultiLvlLbl val="0"/>
      </c:catAx>
      <c:valAx>
        <c:axId val="76511872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1.7090860107316475E-2"/>
              <c:y val="0.27739744648264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510336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052725162674333"/>
          <c:y val="0.77166734670907455"/>
          <c:w val="0.53186253193631028"/>
          <c:h val="0.1566171172385495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pt-BR" sz="4000"/>
              <a:t>(E) MACHADO</a:t>
            </a:r>
          </a:p>
        </c:rich>
      </c:tx>
      <c:layout>
        <c:manualLayout>
          <c:xMode val="edge"/>
          <c:yMode val="edge"/>
          <c:x val="0.16971979319168018"/>
          <c:y val="0.1701610366085490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421899523866045"/>
          <c:y val="0.14696239415738716"/>
          <c:w val="0.81957062213956922"/>
          <c:h val="0.77884206991180049"/>
        </c:manualLayout>
      </c:layout>
      <c:lineChart>
        <c:grouping val="standard"/>
        <c:varyColors val="0"/>
        <c:ser>
          <c:idx val="0"/>
          <c:order val="0"/>
          <c:tx>
            <c:strRef>
              <c:f>MACHADO!$A$43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MACHADO!$B$43:$E$43</c:f>
              <c:numCache>
                <c:formatCode>0.00</c:formatCode>
                <c:ptCount val="4"/>
                <c:pt idx="0">
                  <c:v>-24.790939940529832</c:v>
                </c:pt>
                <c:pt idx="1">
                  <c:v>-12.617433299240711</c:v>
                </c:pt>
                <c:pt idx="2">
                  <c:v>-14.374309962949672</c:v>
                </c:pt>
                <c:pt idx="3">
                  <c:v>-20.539702107195357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16-45AE-9B4D-7FFE3D4AD60D}"/>
            </c:ext>
          </c:extLst>
        </c:ser>
        <c:ser>
          <c:idx val="1"/>
          <c:order val="1"/>
          <c:tx>
            <c:strRef>
              <c:f>MACHADO!$A$44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MACHADO!$B$44:$E$44</c:f>
              <c:numCache>
                <c:formatCode>0.00</c:formatCode>
                <c:ptCount val="4"/>
                <c:pt idx="0">
                  <c:v>-23.290096655987323</c:v>
                </c:pt>
                <c:pt idx="1">
                  <c:v>-7.1949443567669524</c:v>
                </c:pt>
                <c:pt idx="2">
                  <c:v>-1.3194524407838193</c:v>
                </c:pt>
                <c:pt idx="3">
                  <c:v>-2.7849387348699794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6-45AE-9B4D-7FFE3D4AD60D}"/>
            </c:ext>
          </c:extLst>
        </c:ser>
        <c:ser>
          <c:idx val="2"/>
          <c:order val="2"/>
          <c:tx>
            <c:strRef>
              <c:f>MACHADO!$A$45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MACHADO!$B$45:$E$45</c:f>
              <c:numCache>
                <c:formatCode>0.00</c:formatCode>
                <c:ptCount val="4"/>
                <c:pt idx="0">
                  <c:v>-22.591084890643952</c:v>
                </c:pt>
                <c:pt idx="1">
                  <c:v>-5.5549760561376953</c:v>
                </c:pt>
                <c:pt idx="2">
                  <c:v>2.7117863408224085</c:v>
                </c:pt>
                <c:pt idx="3">
                  <c:v>5.8489403062917722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16-45AE-9B4D-7FFE3D4AD60D}"/>
            </c:ext>
          </c:extLst>
        </c:ser>
        <c:ser>
          <c:idx val="3"/>
          <c:order val="3"/>
          <c:tx>
            <c:strRef>
              <c:f>MACHADO!$A$46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MACHADO!$B$46:$E$46</c:f>
              <c:numCache>
                <c:formatCode>0.00</c:formatCode>
                <c:ptCount val="4"/>
                <c:pt idx="0">
                  <c:v>-20.467904387111645</c:v>
                </c:pt>
                <c:pt idx="1">
                  <c:v>-4.8181688872030781</c:v>
                </c:pt>
                <c:pt idx="2">
                  <c:v>-9.498702899679623</c:v>
                </c:pt>
                <c:pt idx="3">
                  <c:v>-19.05457304063345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16-45AE-9B4D-7FFE3D4AD60D}"/>
            </c:ext>
          </c:extLst>
        </c:ser>
        <c:ser>
          <c:idx val="4"/>
          <c:order val="4"/>
          <c:tx>
            <c:strRef>
              <c:f>MACHADO!$A$47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MACHADO!$B$47:$E$47</c:f>
              <c:numCache>
                <c:formatCode>0.00</c:formatCode>
                <c:ptCount val="4"/>
                <c:pt idx="0">
                  <c:v>-19.806958960152286</c:v>
                </c:pt>
                <c:pt idx="1">
                  <c:v>0</c:v>
                </c:pt>
                <c:pt idx="2">
                  <c:v>10.672392421953836</c:v>
                </c:pt>
                <c:pt idx="3">
                  <c:v>7.7737965415173749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16-45AE-9B4D-7FFE3D4AD60D}"/>
            </c:ext>
          </c:extLst>
        </c:ser>
        <c:ser>
          <c:idx val="5"/>
          <c:order val="5"/>
          <c:tx>
            <c:strRef>
              <c:f>MACHADO!$A$48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MACHADO!$B$48:$E$48</c:f>
              <c:numCache>
                <c:formatCode>0.00</c:formatCode>
                <c:ptCount val="4"/>
                <c:pt idx="0">
                  <c:v>-19.516787797096946</c:v>
                </c:pt>
                <c:pt idx="1">
                  <c:v>1.2064726321992403</c:v>
                </c:pt>
                <c:pt idx="2">
                  <c:v>16.385323462275704</c:v>
                </c:pt>
                <c:pt idx="3">
                  <c:v>20.751979517329655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16-45AE-9B4D-7FFE3D4AD60D}"/>
            </c:ext>
          </c:extLst>
        </c:ser>
        <c:ser>
          <c:idx val="6"/>
          <c:order val="6"/>
          <c:tx>
            <c:strRef>
              <c:f>MACHADO!$A$49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MACHADO!$B$49:$E$49</c:f>
              <c:numCache>
                <c:formatCode>0.00</c:formatCode>
                <c:ptCount val="4"/>
                <c:pt idx="0">
                  <c:v>-20.145221048924057</c:v>
                </c:pt>
                <c:pt idx="1">
                  <c:v>-4.0086157264100581</c:v>
                </c:pt>
                <c:pt idx="2">
                  <c:v>-9.0217221970102397</c:v>
                </c:pt>
                <c:pt idx="3">
                  <c:v>-18.187581703773446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16-45AE-9B4D-7FFE3D4AD60D}"/>
            </c:ext>
          </c:extLst>
        </c:ser>
        <c:ser>
          <c:idx val="7"/>
          <c:order val="7"/>
          <c:tx>
            <c:strRef>
              <c:f>MACHADO!$A$50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MACHADO!$B$50:$E$50</c:f>
              <c:numCache>
                <c:formatCode>0.00</c:formatCode>
                <c:ptCount val="4"/>
                <c:pt idx="0">
                  <c:v>-19.581676679965064</c:v>
                </c:pt>
                <c:pt idx="1">
                  <c:v>0.68140100381339774</c:v>
                </c:pt>
                <c:pt idx="2">
                  <c:v>11.099250187961008</c:v>
                </c:pt>
                <c:pt idx="3">
                  <c:v>7.0693660803186065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16-45AE-9B4D-7FFE3D4AD60D}"/>
            </c:ext>
          </c:extLst>
        </c:ser>
        <c:ser>
          <c:idx val="8"/>
          <c:order val="8"/>
          <c:tx>
            <c:strRef>
              <c:f>MACHADO!$A$51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MACHADO!$B$51:$E$51</c:f>
              <c:numCache>
                <c:formatCode>0.00</c:formatCode>
                <c:ptCount val="4"/>
                <c:pt idx="0">
                  <c:v>-19.344337801499634</c:v>
                </c:pt>
                <c:pt idx="1">
                  <c:v>1.6201900607571318</c:v>
                </c:pt>
                <c:pt idx="2">
                  <c:v>16.712206289751208</c:v>
                </c:pt>
                <c:pt idx="3">
                  <c:v>20.36725211159802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16-45AE-9B4D-7FFE3D4AD60D}"/>
            </c:ext>
          </c:extLst>
        </c:ser>
        <c:ser>
          <c:idx val="9"/>
          <c:order val="9"/>
          <c:tx>
            <c:strRef>
              <c:f>MACHADO!$A$52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016-45AE-9B4D-7FFE3D4AD60D}"/>
              </c:ext>
            </c:extLst>
          </c:dPt>
          <c:cat>
            <c:strRef>
              <c:f>MACHADO!$B$42:$E$42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MACHADO!$B$52:$E$52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16-45AE-9B4D-7FFE3D4AD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06144"/>
        <c:axId val="80012032"/>
      </c:lineChart>
      <c:catAx>
        <c:axId val="8000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7785897993906542"/>
              <c:y val="2.4278964592513122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012032"/>
        <c:crossesAt val="30"/>
        <c:auto val="1"/>
        <c:lblAlgn val="ctr"/>
        <c:lblOffset val="100"/>
        <c:tickMarkSkip val="1"/>
        <c:noMultiLvlLbl val="0"/>
      </c:catAx>
      <c:valAx>
        <c:axId val="80012032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Alteração na produtividade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006144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664138066197066"/>
          <c:y val="0.77654206755879596"/>
          <c:w val="0.54559199225279853"/>
          <c:h val="0.1511179424822738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pt-BR" sz="4000"/>
              <a:t>(F) PARACATU</a:t>
            </a:r>
          </a:p>
        </c:rich>
      </c:tx>
      <c:layout>
        <c:manualLayout>
          <c:xMode val="edge"/>
          <c:yMode val="edge"/>
          <c:x val="0.18056638695076405"/>
          <c:y val="0.1581584536669445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03141230098689"/>
          <c:y val="0.13579950681194142"/>
          <c:w val="0.80875821984334328"/>
          <c:h val="0.79000495519916991"/>
        </c:manualLayout>
      </c:layout>
      <c:lineChart>
        <c:grouping val="standard"/>
        <c:varyColors val="0"/>
        <c:ser>
          <c:idx val="0"/>
          <c:order val="0"/>
          <c:tx>
            <c:strRef>
              <c:f>PARACATU!$A$43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PARACATU!$B$43:$E$43</c:f>
              <c:numCache>
                <c:formatCode>0.00</c:formatCode>
                <c:ptCount val="4"/>
                <c:pt idx="0">
                  <c:v>-27.893067310970466</c:v>
                </c:pt>
                <c:pt idx="1">
                  <c:v>-16.612365296532928</c:v>
                </c:pt>
                <c:pt idx="2">
                  <c:v>-12.23025954967909</c:v>
                </c:pt>
                <c:pt idx="3">
                  <c:v>-9.7543838844996511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37A-816F-900A620C8637}"/>
            </c:ext>
          </c:extLst>
        </c:ser>
        <c:ser>
          <c:idx val="1"/>
          <c:order val="1"/>
          <c:tx>
            <c:strRef>
              <c:f>PARACATU!$A$44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PARACATU!$B$44:$E$44</c:f>
              <c:numCache>
                <c:formatCode>0.00</c:formatCode>
                <c:ptCount val="4"/>
                <c:pt idx="0">
                  <c:v>-26.318278167291698</c:v>
                </c:pt>
                <c:pt idx="1">
                  <c:v>-13.864785141484969</c:v>
                </c:pt>
                <c:pt idx="2">
                  <c:v>-9.1263359174658891</c:v>
                </c:pt>
                <c:pt idx="3">
                  <c:v>-5.4197115455879574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37A-816F-900A620C8637}"/>
            </c:ext>
          </c:extLst>
        </c:ser>
        <c:ser>
          <c:idx val="2"/>
          <c:order val="2"/>
          <c:tx>
            <c:strRef>
              <c:f>PARACATU!$A$45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PARACATU!$B$45:$E$45</c:f>
              <c:numCache>
                <c:formatCode>0.00</c:formatCode>
                <c:ptCount val="4"/>
                <c:pt idx="0">
                  <c:v>-25.683115189066598</c:v>
                </c:pt>
                <c:pt idx="1">
                  <c:v>-12.233817055274743</c:v>
                </c:pt>
                <c:pt idx="2">
                  <c:v>-6.5997657975482849</c:v>
                </c:pt>
                <c:pt idx="3">
                  <c:v>-2.3814535374946266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C-437A-816F-900A620C8637}"/>
            </c:ext>
          </c:extLst>
        </c:ser>
        <c:ser>
          <c:idx val="3"/>
          <c:order val="3"/>
          <c:tx>
            <c:strRef>
              <c:f>PARACATU!$A$46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PARACATU!$B$46:$E$46</c:f>
              <c:numCache>
                <c:formatCode>0.00</c:formatCode>
                <c:ptCount val="4"/>
                <c:pt idx="0">
                  <c:v>-21.072291478291817</c:v>
                </c:pt>
                <c:pt idx="1">
                  <c:v>-2.1057468538310031</c:v>
                </c:pt>
                <c:pt idx="2">
                  <c:v>8.1589908542460279</c:v>
                </c:pt>
                <c:pt idx="3">
                  <c:v>13.081540992840491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C-437A-816F-900A620C8637}"/>
            </c:ext>
          </c:extLst>
        </c:ser>
        <c:ser>
          <c:idx val="4"/>
          <c:order val="4"/>
          <c:tx>
            <c:strRef>
              <c:f>PARACATU!$A$47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PARACATU!$B$47:$E$47</c:f>
              <c:numCache>
                <c:formatCode>0.00</c:formatCode>
                <c:ptCount val="4"/>
                <c:pt idx="0">
                  <c:v>-20.17980226198064</c:v>
                </c:pt>
                <c:pt idx="1">
                  <c:v>0</c:v>
                </c:pt>
                <c:pt idx="2">
                  <c:v>12.696144553310695</c:v>
                </c:pt>
                <c:pt idx="3">
                  <c:v>20.002075211597472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1C-437A-816F-900A620C8637}"/>
            </c:ext>
          </c:extLst>
        </c:ser>
        <c:ser>
          <c:idx val="5"/>
          <c:order val="5"/>
          <c:tx>
            <c:strRef>
              <c:f>PARACATU!$A$48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PARACATU!$B$48:$E$48</c:f>
              <c:numCache>
                <c:formatCode>0.00</c:formatCode>
                <c:ptCount val="4"/>
                <c:pt idx="0">
                  <c:v>-19.844655588989525</c:v>
                </c:pt>
                <c:pt idx="1">
                  <c:v>0.75063368068422065</c:v>
                </c:pt>
                <c:pt idx="2">
                  <c:v>14.412937462016217</c:v>
                </c:pt>
                <c:pt idx="3">
                  <c:v>23.118005425196021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C-437A-816F-900A620C8637}"/>
            </c:ext>
          </c:extLst>
        </c:ser>
        <c:ser>
          <c:idx val="6"/>
          <c:order val="6"/>
          <c:tx>
            <c:strRef>
              <c:f>PARACATU!$A$49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PARACATU!$B$49:$E$49</c:f>
              <c:numCache>
                <c:formatCode>0.00</c:formatCode>
                <c:ptCount val="4"/>
                <c:pt idx="0">
                  <c:v>-20.813186487407918</c:v>
                </c:pt>
                <c:pt idx="1">
                  <c:v>-1.4508693654299409</c:v>
                </c:pt>
                <c:pt idx="2">
                  <c:v>8.8021582200613615</c:v>
                </c:pt>
                <c:pt idx="3">
                  <c:v>14.291537583564295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1C-437A-816F-900A620C8637}"/>
            </c:ext>
          </c:extLst>
        </c:ser>
        <c:ser>
          <c:idx val="7"/>
          <c:order val="7"/>
          <c:tx>
            <c:strRef>
              <c:f>PARACATU!$A$50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PARACATU!$B$50:$E$50</c:f>
              <c:numCache>
                <c:formatCode>0.00</c:formatCode>
                <c:ptCount val="4"/>
                <c:pt idx="0">
                  <c:v>-20.080043875902355</c:v>
                </c:pt>
                <c:pt idx="1">
                  <c:v>0.18291507937684415</c:v>
                </c:pt>
                <c:pt idx="2">
                  <c:v>13.143945570164384</c:v>
                </c:pt>
                <c:pt idx="3">
                  <c:v>20.904051109497047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1C-437A-816F-900A620C8637}"/>
            </c:ext>
          </c:extLst>
        </c:ser>
        <c:ser>
          <c:idx val="8"/>
          <c:order val="8"/>
          <c:tx>
            <c:strRef>
              <c:f>PARACATU!$A$51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PARACATU!$B$51:$E$51</c:f>
              <c:numCache>
                <c:formatCode>0.00</c:formatCode>
                <c:ptCount val="4"/>
                <c:pt idx="0">
                  <c:v>-19.793071757852452</c:v>
                </c:pt>
                <c:pt idx="1">
                  <c:v>0.87321939433466778</c:v>
                </c:pt>
                <c:pt idx="2">
                  <c:v>14.504987919303925</c:v>
                </c:pt>
                <c:pt idx="3">
                  <c:v>23.975957191349352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1C-437A-816F-900A620C8637}"/>
            </c:ext>
          </c:extLst>
        </c:ser>
        <c:ser>
          <c:idx val="9"/>
          <c:order val="9"/>
          <c:tx>
            <c:strRef>
              <c:f>PARACATU!$A$52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1D1C-437A-816F-900A620C8637}"/>
              </c:ext>
            </c:extLst>
          </c:dPt>
          <c:cat>
            <c:strRef>
              <c:f>PARACATU!$B$42:$E$42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PARACATU!$B$52:$E$52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D1C-437A-816F-900A620C8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6752"/>
        <c:axId val="80192640"/>
      </c:lineChart>
      <c:catAx>
        <c:axId val="8018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5123526727610282"/>
              <c:y val="1.8610484424157275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192640"/>
        <c:crossesAt val="30"/>
        <c:auto val="1"/>
        <c:lblAlgn val="ctr"/>
        <c:lblOffset val="100"/>
        <c:tickMarkSkip val="1"/>
        <c:noMultiLvlLbl val="0"/>
      </c:catAx>
      <c:valAx>
        <c:axId val="80192640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Alteração na produtividade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186752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574618908240026"/>
          <c:y val="0.77168082299056961"/>
          <c:w val="0.59786492483852594"/>
          <c:h val="0.1534154536144777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(G) POMPÉU</a:t>
            </a:r>
          </a:p>
        </c:rich>
      </c:tx>
      <c:layout>
        <c:manualLayout>
          <c:xMode val="edge"/>
          <c:yMode val="edge"/>
          <c:x val="0.19876552299685538"/>
          <c:y val="0.1594913967389687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945705951368246"/>
          <c:y val="0.13988373154703709"/>
          <c:w val="0.79433253801745329"/>
          <c:h val="0.78592081159853067"/>
        </c:manualLayout>
      </c:layout>
      <c:lineChart>
        <c:grouping val="standard"/>
        <c:varyColors val="0"/>
        <c:ser>
          <c:idx val="0"/>
          <c:order val="0"/>
          <c:tx>
            <c:strRef>
              <c:f>POMPEU!$A$43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POMPEU!$B$43:$E$43</c:f>
              <c:numCache>
                <c:formatCode>0.00</c:formatCode>
                <c:ptCount val="4"/>
                <c:pt idx="0">
                  <c:v>-26.297887650400263</c:v>
                </c:pt>
                <c:pt idx="1">
                  <c:v>-13.924763545536933</c:v>
                </c:pt>
                <c:pt idx="2">
                  <c:v>-12.106053372632875</c:v>
                </c:pt>
                <c:pt idx="3">
                  <c:v>-14.291190125301846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3-480B-A2EF-273AEB25DA65}"/>
            </c:ext>
          </c:extLst>
        </c:ser>
        <c:ser>
          <c:idx val="1"/>
          <c:order val="1"/>
          <c:tx>
            <c:strRef>
              <c:f>POMPEU!$A$44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POMPEU!$B$44:$E$44</c:f>
              <c:numCache>
                <c:formatCode>0.00</c:formatCode>
                <c:ptCount val="4"/>
                <c:pt idx="0">
                  <c:v>-24.637344237568414</c:v>
                </c:pt>
                <c:pt idx="1">
                  <c:v>-9.4894520898630823</c:v>
                </c:pt>
                <c:pt idx="2">
                  <c:v>-3.0079360137271638</c:v>
                </c:pt>
                <c:pt idx="3">
                  <c:v>-2.3600473254872689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3-480B-A2EF-273AEB25DA65}"/>
            </c:ext>
          </c:extLst>
        </c:ser>
        <c:ser>
          <c:idx val="2"/>
          <c:order val="2"/>
          <c:tx>
            <c:strRef>
              <c:f>POMPEU!$A$45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POMPEU!$B$45:$E$45</c:f>
              <c:numCache>
                <c:formatCode>0.00</c:formatCode>
                <c:ptCount val="4"/>
                <c:pt idx="0">
                  <c:v>-23.965931184313405</c:v>
                </c:pt>
                <c:pt idx="1">
                  <c:v>-7.5702790404826743</c:v>
                </c:pt>
                <c:pt idx="2">
                  <c:v>0.83068684226912382</c:v>
                </c:pt>
                <c:pt idx="3">
                  <c:v>4.0406556378908443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3-480B-A2EF-273AEB25DA65}"/>
            </c:ext>
          </c:extLst>
        </c:ser>
        <c:ser>
          <c:idx val="3"/>
          <c:order val="3"/>
          <c:tx>
            <c:strRef>
              <c:f>POMPEU!$A$46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POMPEU!$B$46:$E$46</c:f>
              <c:numCache>
                <c:formatCode>0.00</c:formatCode>
                <c:ptCount val="4"/>
                <c:pt idx="0">
                  <c:v>-21.603531422324629</c:v>
                </c:pt>
                <c:pt idx="1">
                  <c:v>-3.4201659159626696</c:v>
                </c:pt>
                <c:pt idx="2">
                  <c:v>2.6383267257543253</c:v>
                </c:pt>
                <c:pt idx="3">
                  <c:v>-1.4962879935792373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73-480B-A2EF-273AEB25DA65}"/>
            </c:ext>
          </c:extLst>
        </c:ser>
        <c:ser>
          <c:idx val="4"/>
          <c:order val="4"/>
          <c:tx>
            <c:strRef>
              <c:f>POMPEU!$A$47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POMPEU!$B$47:$E$47</c:f>
              <c:numCache>
                <c:formatCode>0.00</c:formatCode>
                <c:ptCount val="4"/>
                <c:pt idx="0">
                  <c:v>-20.905688053082038</c:v>
                </c:pt>
                <c:pt idx="1">
                  <c:v>0</c:v>
                </c:pt>
                <c:pt idx="2">
                  <c:v>13.364745279559397</c:v>
                </c:pt>
                <c:pt idx="3">
                  <c:v>15.721886654074236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73-480B-A2EF-273AEB25DA65}"/>
            </c:ext>
          </c:extLst>
        </c:ser>
        <c:ser>
          <c:idx val="5"/>
          <c:order val="5"/>
          <c:tx>
            <c:strRef>
              <c:f>POMPEU!$A$48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POMPEU!$B$48:$E$48</c:f>
              <c:numCache>
                <c:formatCode>0.00</c:formatCode>
                <c:ptCount val="4"/>
                <c:pt idx="0">
                  <c:v>-20.703240135334291</c:v>
                </c:pt>
                <c:pt idx="1">
                  <c:v>0.83359279324157765</c:v>
                </c:pt>
                <c:pt idx="2">
                  <c:v>16.705205111706146</c:v>
                </c:pt>
                <c:pt idx="3">
                  <c:v>22.304003985304188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73-480B-A2EF-273AEB25DA65}"/>
            </c:ext>
          </c:extLst>
        </c:ser>
        <c:ser>
          <c:idx val="6"/>
          <c:order val="6"/>
          <c:tx>
            <c:strRef>
              <c:f>POMPEU!$A$49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POMPEU!$B$49:$E$49</c:f>
              <c:numCache>
                <c:formatCode>0.00</c:formatCode>
                <c:ptCount val="4"/>
                <c:pt idx="0">
                  <c:v>-21.374929945824771</c:v>
                </c:pt>
                <c:pt idx="1">
                  <c:v>-2.9806754260331747</c:v>
                </c:pt>
                <c:pt idx="2">
                  <c:v>3.0439144543385366</c:v>
                </c:pt>
                <c:pt idx="3">
                  <c:v>-1.9079643813437963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73-480B-A2EF-273AEB25DA65}"/>
            </c:ext>
          </c:extLst>
        </c:ser>
        <c:ser>
          <c:idx val="7"/>
          <c:order val="7"/>
          <c:tx>
            <c:strRef>
              <c:f>POMPEU!$A$50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POMPEU!$B$50:$E$50</c:f>
              <c:numCache>
                <c:formatCode>0.00</c:formatCode>
                <c:ptCount val="4"/>
                <c:pt idx="0">
                  <c:v>-20.859607973375958</c:v>
                </c:pt>
                <c:pt idx="1">
                  <c:v>0.13796348188279683</c:v>
                </c:pt>
                <c:pt idx="2">
                  <c:v>13.686890701648768</c:v>
                </c:pt>
                <c:pt idx="3">
                  <c:v>15.524281987947219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273-480B-A2EF-273AEB25DA65}"/>
            </c:ext>
          </c:extLst>
        </c:ser>
        <c:ser>
          <c:idx val="8"/>
          <c:order val="8"/>
          <c:tx>
            <c:strRef>
              <c:f>POMPEU!$A$51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POMPEU!$B$51:$E$51</c:f>
              <c:numCache>
                <c:formatCode>0.00</c:formatCode>
                <c:ptCount val="4"/>
                <c:pt idx="0">
                  <c:v>-20.707806629719585</c:v>
                </c:pt>
                <c:pt idx="1">
                  <c:v>0.8414803744525301</c:v>
                </c:pt>
                <c:pt idx="2">
                  <c:v>17.071216555617809</c:v>
                </c:pt>
                <c:pt idx="3">
                  <c:v>22.364890577108021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273-480B-A2EF-273AEB25DA65}"/>
            </c:ext>
          </c:extLst>
        </c:ser>
        <c:ser>
          <c:idx val="9"/>
          <c:order val="9"/>
          <c:tx>
            <c:strRef>
              <c:f>POMPEU!$A$52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73-480B-A2EF-273AEB25DA65}"/>
              </c:ext>
            </c:extLst>
          </c:dPt>
          <c:cat>
            <c:strRef>
              <c:f>POMPEU!$B$42:$E$42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POMPEU!$B$52:$E$52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273-480B-A2EF-273AEB25D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64064"/>
        <c:axId val="80665600"/>
      </c:lineChart>
      <c:catAx>
        <c:axId val="8066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5114702013419613"/>
              <c:y val="1.3785246247183037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665600"/>
        <c:crossesAt val="30"/>
        <c:auto val="1"/>
        <c:lblAlgn val="ctr"/>
        <c:lblOffset val="100"/>
        <c:tickMarkSkip val="1"/>
        <c:noMultiLvlLbl val="0"/>
      </c:catAx>
      <c:valAx>
        <c:axId val="80665600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664064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337680290184761"/>
          <c:y val="0.75649376757878328"/>
          <c:w val="0.59141819019240516"/>
          <c:h val="0.1682227911223637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(H) SETE LAGOAS</a:t>
            </a:r>
          </a:p>
        </c:rich>
      </c:tx>
      <c:layout>
        <c:manualLayout>
          <c:xMode val="edge"/>
          <c:yMode val="edge"/>
          <c:x val="0.17695323751847364"/>
          <c:y val="0.1557071523317896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242295148689154"/>
          <c:y val="0.13086376326493537"/>
          <c:w val="0.81136667579011801"/>
          <c:h val="0.79494074987290253"/>
        </c:manualLayout>
      </c:layout>
      <c:lineChart>
        <c:grouping val="standard"/>
        <c:varyColors val="0"/>
        <c:ser>
          <c:idx val="0"/>
          <c:order val="0"/>
          <c:tx>
            <c:strRef>
              <c:f>'SETE LAGOAS'!$A$43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LAGOAS'!$B$43:$E$43</c:f>
              <c:numCache>
                <c:formatCode>0.00</c:formatCode>
                <c:ptCount val="4"/>
                <c:pt idx="0">
                  <c:v>-27.060040908993553</c:v>
                </c:pt>
                <c:pt idx="1">
                  <c:v>-15.196432778598822</c:v>
                </c:pt>
                <c:pt idx="2">
                  <c:v>-8.1097796054745324</c:v>
                </c:pt>
                <c:pt idx="3">
                  <c:v>-10.523758272826578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4-4861-BA70-2ADE042037C2}"/>
            </c:ext>
          </c:extLst>
        </c:ser>
        <c:ser>
          <c:idx val="1"/>
          <c:order val="1"/>
          <c:tx>
            <c:strRef>
              <c:f>'SETE LAGOAS'!$A$44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LAGOAS'!$B$44:$E$44</c:f>
              <c:numCache>
                <c:formatCode>0.00</c:formatCode>
                <c:ptCount val="4"/>
                <c:pt idx="0">
                  <c:v>-26.314014007582088</c:v>
                </c:pt>
                <c:pt idx="1">
                  <c:v>-13.18565400843883</c:v>
                </c:pt>
                <c:pt idx="2">
                  <c:v>-4.7865932018248403</c:v>
                </c:pt>
                <c:pt idx="3">
                  <c:v>-2.8407387178993049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4-4861-BA70-2ADE042037C2}"/>
            </c:ext>
          </c:extLst>
        </c:ser>
        <c:ser>
          <c:idx val="2"/>
          <c:order val="2"/>
          <c:tx>
            <c:strRef>
              <c:f>'SETE LAGOAS'!$A$45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LAGOAS'!$B$45:$E$45</c:f>
              <c:numCache>
                <c:formatCode>0.00</c:formatCode>
                <c:ptCount val="4"/>
                <c:pt idx="0">
                  <c:v>-25.452462036025626</c:v>
                </c:pt>
                <c:pt idx="1">
                  <c:v>-11.799487031206501</c:v>
                </c:pt>
                <c:pt idx="2">
                  <c:v>-2.5714033284071292</c:v>
                </c:pt>
                <c:pt idx="3">
                  <c:v>0.38419113709866615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14-4861-BA70-2ADE042037C2}"/>
            </c:ext>
          </c:extLst>
        </c:ser>
        <c:ser>
          <c:idx val="3"/>
          <c:order val="3"/>
          <c:tx>
            <c:strRef>
              <c:f>'SETE LAGOAS'!$A$46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LAGOAS'!$B$46:$E$46</c:f>
              <c:numCache>
                <c:formatCode>0.00</c:formatCode>
                <c:ptCount val="4"/>
                <c:pt idx="0">
                  <c:v>-20.57336845938017</c:v>
                </c:pt>
                <c:pt idx="1">
                  <c:v>-2.1109094219195157</c:v>
                </c:pt>
                <c:pt idx="2">
                  <c:v>9.9477392961939692</c:v>
                </c:pt>
                <c:pt idx="3">
                  <c:v>14.740088671849904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14-4861-BA70-2ADE042037C2}"/>
            </c:ext>
          </c:extLst>
        </c:ser>
        <c:ser>
          <c:idx val="4"/>
          <c:order val="4"/>
          <c:tx>
            <c:strRef>
              <c:f>'SETE LAGOAS'!$A$47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LAGOAS'!$B$47:$E$47</c:f>
              <c:numCache>
                <c:formatCode>0.00</c:formatCode>
                <c:ptCount val="4"/>
                <c:pt idx="0">
                  <c:v>-19.911676197819627</c:v>
                </c:pt>
                <c:pt idx="1">
                  <c:v>0</c:v>
                </c:pt>
                <c:pt idx="2">
                  <c:v>14.491100687528103</c:v>
                </c:pt>
                <c:pt idx="3">
                  <c:v>20.285827496840781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14-4861-BA70-2ADE042037C2}"/>
            </c:ext>
          </c:extLst>
        </c:ser>
        <c:ser>
          <c:idx val="5"/>
          <c:order val="5"/>
          <c:tx>
            <c:strRef>
              <c:f>'SETE LAGOAS'!$A$48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LAGOAS'!$B$48:$E$48</c:f>
              <c:numCache>
                <c:formatCode>0.00</c:formatCode>
                <c:ptCount val="4"/>
                <c:pt idx="0">
                  <c:v>-19.428157596007633</c:v>
                </c:pt>
                <c:pt idx="1">
                  <c:v>1.1606052817580093</c:v>
                </c:pt>
                <c:pt idx="2">
                  <c:v>16.8417614427381</c:v>
                </c:pt>
                <c:pt idx="3">
                  <c:v>23.333386879136398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14-4861-BA70-2ADE042037C2}"/>
            </c:ext>
          </c:extLst>
        </c:ser>
        <c:ser>
          <c:idx val="6"/>
          <c:order val="6"/>
          <c:tx>
            <c:strRef>
              <c:f>'SETE LAGOAS'!$A$49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LAGOAS'!$B$49:$E$49</c:f>
              <c:numCache>
                <c:formatCode>0.00</c:formatCode>
                <c:ptCount val="4"/>
                <c:pt idx="0">
                  <c:v>-20.800938122469969</c:v>
                </c:pt>
                <c:pt idx="1">
                  <c:v>-1.901679196384598</c:v>
                </c:pt>
                <c:pt idx="2">
                  <c:v>9.9900404806271261</c:v>
                </c:pt>
                <c:pt idx="3">
                  <c:v>15.071938786437912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14-4861-BA70-2ADE042037C2}"/>
            </c:ext>
          </c:extLst>
        </c:ser>
        <c:ser>
          <c:idx val="7"/>
          <c:order val="7"/>
          <c:tx>
            <c:strRef>
              <c:f>'SETE LAGOAS'!$A$50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LAGOAS'!$B$50:$E$50</c:f>
              <c:numCache>
                <c:formatCode>0.00</c:formatCode>
                <c:ptCount val="4"/>
                <c:pt idx="0">
                  <c:v>-20.051698472873703</c:v>
                </c:pt>
                <c:pt idx="1">
                  <c:v>7.2286834157941904E-2</c:v>
                </c:pt>
                <c:pt idx="2">
                  <c:v>14.957618496862214</c:v>
                </c:pt>
                <c:pt idx="3">
                  <c:v>20.304033069887971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14-4861-BA70-2ADE042037C2}"/>
            </c:ext>
          </c:extLst>
        </c:ser>
        <c:ser>
          <c:idx val="8"/>
          <c:order val="8"/>
          <c:tx>
            <c:strRef>
              <c:f>'SETE LAGOAS'!$A$51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LAGOAS'!$B$51:$E$51</c:f>
              <c:numCache>
                <c:formatCode>0.00</c:formatCode>
                <c:ptCount val="4"/>
                <c:pt idx="0">
                  <c:v>-19.585180663539592</c:v>
                </c:pt>
                <c:pt idx="1">
                  <c:v>1.2181670200689609</c:v>
                </c:pt>
                <c:pt idx="2">
                  <c:v>17.004942277624259</c:v>
                </c:pt>
                <c:pt idx="3">
                  <c:v>23.152535929233874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14-4861-BA70-2ADE042037C2}"/>
            </c:ext>
          </c:extLst>
        </c:ser>
        <c:ser>
          <c:idx val="9"/>
          <c:order val="9"/>
          <c:tx>
            <c:strRef>
              <c:f>'SETE LAGOAS'!$A$52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E14-4861-BA70-2ADE042037C2}"/>
              </c:ext>
            </c:extLst>
          </c:dPt>
          <c:cat>
            <c:strRef>
              <c:f>'SETE LAGOAS'!$B$42:$E$42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'SETE LAGOAS'!$B$52:$E$52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14-4861-BA70-2ADE04203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65280"/>
        <c:axId val="80483456"/>
      </c:lineChart>
      <c:catAx>
        <c:axId val="8046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9096989323079206"/>
              <c:y val="1.3717745733128369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483456"/>
        <c:crossesAt val="30"/>
        <c:auto val="1"/>
        <c:lblAlgn val="ctr"/>
        <c:lblOffset val="100"/>
        <c:tickMarkSkip val="1"/>
        <c:noMultiLvlLbl val="0"/>
      </c:catAx>
      <c:valAx>
        <c:axId val="80483456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465280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557764033064822"/>
          <c:y val="0.75610916405775619"/>
          <c:w val="0.53163062006851758"/>
          <c:h val="0.1682227911223637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(I) UBERABA</a:t>
            </a:r>
          </a:p>
        </c:rich>
      </c:tx>
      <c:layout>
        <c:manualLayout>
          <c:xMode val="edge"/>
          <c:yMode val="edge"/>
          <c:x val="0.16429279100401811"/>
          <c:y val="0.1496431981740170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237365962961988"/>
          <c:y val="0.13558580930914305"/>
          <c:w val="0.82141603496645132"/>
          <c:h val="0.79021875997617741"/>
        </c:manualLayout>
      </c:layout>
      <c:lineChart>
        <c:grouping val="standard"/>
        <c:varyColors val="0"/>
        <c:ser>
          <c:idx val="0"/>
          <c:order val="0"/>
          <c:tx>
            <c:strRef>
              <c:f>UBERABA!$A$43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UBERABA!$B$43:$E$43</c:f>
              <c:numCache>
                <c:formatCode>0.00</c:formatCode>
                <c:ptCount val="4"/>
                <c:pt idx="0">
                  <c:v>-24.036624443148547</c:v>
                </c:pt>
                <c:pt idx="1">
                  <c:v>-12.483933219908971</c:v>
                </c:pt>
                <c:pt idx="2">
                  <c:v>-6.8309516223089339</c:v>
                </c:pt>
                <c:pt idx="3">
                  <c:v>-4.9767640392696766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16-4086-B2BE-DAB8DFB1024D}"/>
            </c:ext>
          </c:extLst>
        </c:ser>
        <c:ser>
          <c:idx val="1"/>
          <c:order val="1"/>
          <c:tx>
            <c:strRef>
              <c:f>UBERABA!$A$44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UBERABA!$B$44:$E$44</c:f>
              <c:numCache>
                <c:formatCode>0.00</c:formatCode>
                <c:ptCount val="4"/>
                <c:pt idx="0">
                  <c:v>-23.796870209273948</c:v>
                </c:pt>
                <c:pt idx="1">
                  <c:v>-11.669321918755294</c:v>
                </c:pt>
                <c:pt idx="2">
                  <c:v>-5.3557536807805732</c:v>
                </c:pt>
                <c:pt idx="3">
                  <c:v>-2.7633058189098114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086-B2BE-DAB8DFB1024D}"/>
            </c:ext>
          </c:extLst>
        </c:ser>
        <c:ser>
          <c:idx val="2"/>
          <c:order val="2"/>
          <c:tx>
            <c:strRef>
              <c:f>UBERABA!$A$45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UBERABA!$B$45:$E$45</c:f>
              <c:numCache>
                <c:formatCode>0.00</c:formatCode>
                <c:ptCount val="4"/>
                <c:pt idx="0">
                  <c:v>-23.613627755700783</c:v>
                </c:pt>
                <c:pt idx="1">
                  <c:v>-11.025448336810207</c:v>
                </c:pt>
                <c:pt idx="2">
                  <c:v>-4.3136524044560032</c:v>
                </c:pt>
                <c:pt idx="3">
                  <c:v>-1.3010935630677567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16-4086-B2BE-DAB8DFB1024D}"/>
            </c:ext>
          </c:extLst>
        </c:ser>
        <c:ser>
          <c:idx val="3"/>
          <c:order val="3"/>
          <c:tx>
            <c:strRef>
              <c:f>UBERABA!$A$46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UBERABA!$B$46:$E$46</c:f>
              <c:numCache>
                <c:formatCode>0.00</c:formatCode>
                <c:ptCount val="4"/>
                <c:pt idx="0">
                  <c:v>-21.21392113600702</c:v>
                </c:pt>
                <c:pt idx="1">
                  <c:v>-0.31117550514918602</c:v>
                </c:pt>
                <c:pt idx="2">
                  <c:v>11.159874231229372</c:v>
                </c:pt>
                <c:pt idx="3">
                  <c:v>13.689918659107715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6-4086-B2BE-DAB8DFB1024D}"/>
            </c:ext>
          </c:extLst>
        </c:ser>
        <c:ser>
          <c:idx val="4"/>
          <c:order val="4"/>
          <c:tx>
            <c:strRef>
              <c:f>UBERABA!$A$47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UBERABA!$B$47:$E$47</c:f>
              <c:numCache>
                <c:formatCode>0.00</c:formatCode>
                <c:ptCount val="4"/>
                <c:pt idx="0">
                  <c:v>-21.189512856430014</c:v>
                </c:pt>
                <c:pt idx="1">
                  <c:v>0</c:v>
                </c:pt>
                <c:pt idx="2">
                  <c:v>12.985685686287486</c:v>
                </c:pt>
                <c:pt idx="3">
                  <c:v>15.987663598598022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16-4086-B2BE-DAB8DFB1024D}"/>
            </c:ext>
          </c:extLst>
        </c:ser>
        <c:ser>
          <c:idx val="5"/>
          <c:order val="5"/>
          <c:tx>
            <c:strRef>
              <c:f>UBERABA!$A$48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UBERABA!$B$48:$E$48</c:f>
              <c:numCache>
                <c:formatCode>0.00</c:formatCode>
                <c:ptCount val="4"/>
                <c:pt idx="0">
                  <c:v>-21.18770928897359</c:v>
                </c:pt>
                <c:pt idx="1">
                  <c:v>-1.0580929077719237E-2</c:v>
                </c:pt>
                <c:pt idx="2">
                  <c:v>13.994601321413768</c:v>
                </c:pt>
                <c:pt idx="3">
                  <c:v>17.224910873708211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16-4086-B2BE-DAB8DFB1024D}"/>
            </c:ext>
          </c:extLst>
        </c:ser>
        <c:ser>
          <c:idx val="6"/>
          <c:order val="6"/>
          <c:tx>
            <c:strRef>
              <c:f>UBERABA!$A$49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UBERABA!$B$49:$E$49</c:f>
              <c:numCache>
                <c:formatCode>0.00</c:formatCode>
                <c:ptCount val="4"/>
                <c:pt idx="0">
                  <c:v>-21.387424325315465</c:v>
                </c:pt>
                <c:pt idx="1">
                  <c:v>-1.3154018648887433</c:v>
                </c:pt>
                <c:pt idx="2">
                  <c:v>10.219133445956107</c:v>
                </c:pt>
                <c:pt idx="3">
                  <c:v>12.98352140533976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16-4086-B2BE-DAB8DFB1024D}"/>
            </c:ext>
          </c:extLst>
        </c:ser>
        <c:ser>
          <c:idx val="7"/>
          <c:order val="7"/>
          <c:tx>
            <c:strRef>
              <c:f>UBERABA!$A$50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UBERABA!$B$50:$E$50</c:f>
              <c:numCache>
                <c:formatCode>0.00</c:formatCode>
                <c:ptCount val="4"/>
                <c:pt idx="0">
                  <c:v>-21.334158966435602</c:v>
                </c:pt>
                <c:pt idx="1">
                  <c:v>-1.033323914703288</c:v>
                </c:pt>
                <c:pt idx="2">
                  <c:v>12.123219728623225</c:v>
                </c:pt>
                <c:pt idx="3">
                  <c:v>15.095619134648341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16-4086-B2BE-DAB8DFB1024D}"/>
            </c:ext>
          </c:extLst>
        </c:ser>
        <c:ser>
          <c:idx val="8"/>
          <c:order val="8"/>
          <c:tx>
            <c:strRef>
              <c:f>UBERABA!$A$51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UBERABA!$B$51:$E$51</c:f>
              <c:numCache>
                <c:formatCode>0.00</c:formatCode>
                <c:ptCount val="4"/>
                <c:pt idx="0">
                  <c:v>-21.291955487955171</c:v>
                </c:pt>
                <c:pt idx="1">
                  <c:v>-0.90358729567081575</c:v>
                </c:pt>
                <c:pt idx="2">
                  <c:v>12.975465470701053</c:v>
                </c:pt>
                <c:pt idx="3">
                  <c:v>16.361843726891799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16-4086-B2BE-DAB8DFB1024D}"/>
            </c:ext>
          </c:extLst>
        </c:ser>
        <c:ser>
          <c:idx val="9"/>
          <c:order val="9"/>
          <c:tx>
            <c:strRef>
              <c:f>UBERABA!$A$52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916-4086-B2BE-DAB8DFB1024D}"/>
              </c:ext>
            </c:extLst>
          </c:dPt>
          <c:cat>
            <c:strRef>
              <c:f>UBERABA!$B$42:$E$42</c:f>
              <c:strCache>
                <c:ptCount val="4"/>
                <c:pt idx="0">
                  <c:v>-25</c:v>
                </c:pt>
                <c:pt idx="1">
                  <c:v>0</c:v>
                </c:pt>
                <c:pt idx="2">
                  <c:v>+25</c:v>
                </c:pt>
                <c:pt idx="3">
                  <c:v>+50</c:v>
                </c:pt>
              </c:strCache>
            </c:strRef>
          </c:cat>
          <c:val>
            <c:numRef>
              <c:f>UBERABA!$B$52:$E$52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916-4086-B2BE-DAB8DFB1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3472"/>
        <c:axId val="80555008"/>
      </c:lineChart>
      <c:catAx>
        <c:axId val="8055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Solar Radiation (%)</a:t>
                </a:r>
              </a:p>
            </c:rich>
          </c:tx>
          <c:layout>
            <c:manualLayout>
              <c:xMode val="edge"/>
              <c:yMode val="edge"/>
              <c:x val="0.3712299126925428"/>
              <c:y val="1.5400893880355846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555008"/>
        <c:crossesAt val="30"/>
        <c:auto val="1"/>
        <c:lblAlgn val="ctr"/>
        <c:lblOffset val="100"/>
        <c:tickMarkSkip val="1"/>
        <c:noMultiLvlLbl val="0"/>
      </c:catAx>
      <c:valAx>
        <c:axId val="80555008"/>
        <c:scaling>
          <c:orientation val="minMax"/>
          <c:max val="3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0553472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342224205361777"/>
          <c:y val="0.75570346397042587"/>
          <c:w val="0.49711163840627326"/>
          <c:h val="0.1682227911223637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29</xdr:col>
      <xdr:colOff>72571</xdr:colOff>
      <xdr:row>69</xdr:row>
      <xdr:rowOff>1989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30</xdr:col>
      <xdr:colOff>381000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29</xdr:col>
      <xdr:colOff>296333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29</xdr:col>
      <xdr:colOff>0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28</xdr:col>
      <xdr:colOff>248817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32</xdr:col>
      <xdr:colOff>101600</xdr:colOff>
      <xdr:row>85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1</xdr:row>
      <xdr:rowOff>63500</xdr:rowOff>
    </xdr:from>
    <xdr:to>
      <xdr:col>29</xdr:col>
      <xdr:colOff>381000</xdr:colOff>
      <xdr:row>69</xdr:row>
      <xdr:rowOff>138061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26</xdr:col>
      <xdr:colOff>32425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-1</xdr:colOff>
      <xdr:row>1</xdr:row>
      <xdr:rowOff>0</xdr:rowOff>
    </xdr:from>
    <xdr:to>
      <xdr:col>27</xdr:col>
      <xdr:colOff>554181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29</xdr:col>
      <xdr:colOff>35442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42" zoomScaleNormal="42" workbookViewId="0">
      <selection activeCell="AE21" sqref="AE21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36.75" customHeight="1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3590.15</v>
      </c>
      <c r="E3" s="15">
        <f>D3/0.87</f>
        <v>4126.6091954022986</v>
      </c>
      <c r="F3" s="16">
        <f>(1-(E3/$E$16))*(-100)</f>
        <v>-21.496060753824999</v>
      </c>
    </row>
    <row r="4" spans="1:6" x14ac:dyDescent="0.3">
      <c r="A4" s="22"/>
      <c r="B4" s="22"/>
      <c r="C4" s="14" t="s">
        <v>3</v>
      </c>
      <c r="D4" s="15">
        <v>3706.94</v>
      </c>
      <c r="E4" s="15">
        <f t="shared" ref="E4:E38" si="0">D4/0.87</f>
        <v>4260.8505747126437</v>
      </c>
      <c r="F4" s="16">
        <f t="shared" ref="F4:F38" si="1">(1-(E4/$E$16))*(-100)</f>
        <v>-18.942274682334727</v>
      </c>
    </row>
    <row r="5" spans="1:6" x14ac:dyDescent="0.3">
      <c r="A5" s="22"/>
      <c r="B5" s="23"/>
      <c r="C5" s="14" t="s">
        <v>4</v>
      </c>
      <c r="D5" s="15">
        <v>3759.64</v>
      </c>
      <c r="E5" s="15">
        <f t="shared" si="0"/>
        <v>4321.4252873563219</v>
      </c>
      <c r="F5" s="16">
        <f t="shared" si="1"/>
        <v>-17.78991124396212</v>
      </c>
    </row>
    <row r="6" spans="1:6" x14ac:dyDescent="0.3">
      <c r="A6" s="22"/>
      <c r="B6" s="21" t="s">
        <v>6</v>
      </c>
      <c r="C6" s="14" t="s">
        <v>2</v>
      </c>
      <c r="D6" s="15">
        <v>3658.88</v>
      </c>
      <c r="E6" s="15">
        <f t="shared" si="0"/>
        <v>4205.6091954022986</v>
      </c>
      <c r="F6" s="16">
        <f t="shared" si="1"/>
        <v>-19.993177658581175</v>
      </c>
    </row>
    <row r="7" spans="1:6" x14ac:dyDescent="0.3">
      <c r="A7" s="22"/>
      <c r="B7" s="22"/>
      <c r="C7" s="14" t="s">
        <v>3</v>
      </c>
      <c r="D7" s="15">
        <v>3790.39</v>
      </c>
      <c r="E7" s="15">
        <f t="shared" si="0"/>
        <v>4356.7701149425284</v>
      </c>
      <c r="F7" s="16">
        <f t="shared" si="1"/>
        <v>-17.117517017587215</v>
      </c>
    </row>
    <row r="8" spans="1:6" x14ac:dyDescent="0.3">
      <c r="A8" s="22"/>
      <c r="B8" s="23"/>
      <c r="C8" s="14" t="s">
        <v>4</v>
      </c>
      <c r="D8" s="15">
        <v>3847.58</v>
      </c>
      <c r="E8" s="15">
        <f t="shared" si="0"/>
        <v>4422.5057471264363</v>
      </c>
      <c r="F8" s="16">
        <f t="shared" si="1"/>
        <v>-15.866973088924418</v>
      </c>
    </row>
    <row r="9" spans="1:6" x14ac:dyDescent="0.3">
      <c r="A9" s="22"/>
      <c r="B9" s="21" t="s">
        <v>7</v>
      </c>
      <c r="C9" s="14" t="s">
        <v>2</v>
      </c>
      <c r="D9" s="15">
        <v>3665.27</v>
      </c>
      <c r="E9" s="15">
        <f t="shared" si="0"/>
        <v>4212.954022988506</v>
      </c>
      <c r="F9" s="16">
        <f t="shared" si="1"/>
        <v>-19.853450858368625</v>
      </c>
    </row>
    <row r="10" spans="1:6" x14ac:dyDescent="0.3">
      <c r="A10" s="22"/>
      <c r="B10" s="22"/>
      <c r="C10" s="14" t="s">
        <v>3</v>
      </c>
      <c r="D10" s="15">
        <v>3797.97</v>
      </c>
      <c r="E10" s="15">
        <f t="shared" si="0"/>
        <v>4365.4827586206893</v>
      </c>
      <c r="F10" s="16">
        <f t="shared" si="1"/>
        <v>-16.951769107475933</v>
      </c>
    </row>
    <row r="11" spans="1:6" x14ac:dyDescent="0.3">
      <c r="A11" s="23"/>
      <c r="B11" s="23"/>
      <c r="C11" s="14" t="s">
        <v>4</v>
      </c>
      <c r="D11" s="15">
        <v>3855.36</v>
      </c>
      <c r="E11" s="15">
        <f t="shared" si="0"/>
        <v>4431.4482758620688</v>
      </c>
      <c r="F11" s="16">
        <f t="shared" si="1"/>
        <v>-15.696851883031837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4196.03</v>
      </c>
      <c r="E12" s="9">
        <f t="shared" si="0"/>
        <v>4823.022988505747</v>
      </c>
      <c r="F12" s="6">
        <f t="shared" si="1"/>
        <v>-8.2475985139541024</v>
      </c>
    </row>
    <row r="13" spans="1:6" x14ac:dyDescent="0.3">
      <c r="A13" s="25"/>
      <c r="B13" s="25"/>
      <c r="C13" s="8" t="s">
        <v>3</v>
      </c>
      <c r="D13" s="9">
        <v>4423.58</v>
      </c>
      <c r="E13" s="9">
        <f t="shared" si="0"/>
        <v>5084.5747126436781</v>
      </c>
      <c r="F13" s="6">
        <f t="shared" si="1"/>
        <v>-3.2718812387797613</v>
      </c>
    </row>
    <row r="14" spans="1:6" x14ac:dyDescent="0.3">
      <c r="A14" s="25"/>
      <c r="B14" s="26"/>
      <c r="C14" s="8" t="s">
        <v>4</v>
      </c>
      <c r="D14" s="9">
        <v>4525.03</v>
      </c>
      <c r="E14" s="9">
        <f t="shared" si="0"/>
        <v>5201.1839080459768</v>
      </c>
      <c r="F14" s="6">
        <f t="shared" si="1"/>
        <v>-1.0535269537152336</v>
      </c>
    </row>
    <row r="15" spans="1:6" x14ac:dyDescent="0.3">
      <c r="A15" s="25"/>
      <c r="B15" s="24" t="s">
        <v>6</v>
      </c>
      <c r="C15" s="8" t="s">
        <v>2</v>
      </c>
      <c r="D15" s="9">
        <v>4344.6099999999997</v>
      </c>
      <c r="E15" s="9">
        <f t="shared" si="0"/>
        <v>4993.8045977011489</v>
      </c>
      <c r="F15" s="6">
        <f t="shared" si="1"/>
        <v>-4.9986770780261702</v>
      </c>
    </row>
    <row r="16" spans="1:6" x14ac:dyDescent="0.3">
      <c r="A16" s="25"/>
      <c r="B16" s="25"/>
      <c r="C16" s="8" t="s">
        <v>3</v>
      </c>
      <c r="D16" s="9">
        <v>4573.21</v>
      </c>
      <c r="E16" s="9">
        <f t="shared" si="0"/>
        <v>5256.5632183908046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4677.33</v>
      </c>
      <c r="E17" s="9">
        <f t="shared" si="0"/>
        <v>5376.2413793103451</v>
      </c>
      <c r="F17" s="6">
        <f t="shared" si="1"/>
        <v>2.2767377837449088</v>
      </c>
    </row>
    <row r="18" spans="1:6" x14ac:dyDescent="0.3">
      <c r="A18" s="25"/>
      <c r="B18" s="24" t="s">
        <v>7</v>
      </c>
      <c r="C18" s="8" t="s">
        <v>2</v>
      </c>
      <c r="D18" s="9">
        <v>4358.79</v>
      </c>
      <c r="E18" s="9">
        <f t="shared" si="0"/>
        <v>5010.1034482758623</v>
      </c>
      <c r="F18" s="6">
        <f t="shared" si="1"/>
        <v>-4.6886104071319661</v>
      </c>
    </row>
    <row r="19" spans="1:6" x14ac:dyDescent="0.3">
      <c r="A19" s="25"/>
      <c r="B19" s="25"/>
      <c r="C19" s="8" t="s">
        <v>3</v>
      </c>
      <c r="D19" s="9">
        <v>4575.97</v>
      </c>
      <c r="E19" s="9">
        <f t="shared" si="0"/>
        <v>5259.7356321839088</v>
      </c>
      <c r="F19" s="6">
        <f t="shared" si="1"/>
        <v>6.0351481781961702E-2</v>
      </c>
    </row>
    <row r="20" spans="1:6" x14ac:dyDescent="0.3">
      <c r="A20" s="26"/>
      <c r="B20" s="26"/>
      <c r="C20" s="8" t="s">
        <v>4</v>
      </c>
      <c r="D20" s="9">
        <v>4695.79</v>
      </c>
      <c r="E20" s="9">
        <f t="shared" si="0"/>
        <v>5397.4597701149423</v>
      </c>
      <c r="F20" s="6">
        <f t="shared" si="1"/>
        <v>2.6803929843588925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4444.03</v>
      </c>
      <c r="E21" s="9">
        <f t="shared" si="0"/>
        <v>5108.0804597701144</v>
      </c>
      <c r="F21" s="6">
        <f t="shared" si="1"/>
        <v>-2.824711745141828</v>
      </c>
    </row>
    <row r="22" spans="1:6" x14ac:dyDescent="0.3">
      <c r="A22" s="25"/>
      <c r="B22" s="25"/>
      <c r="C22" s="8" t="s">
        <v>3</v>
      </c>
      <c r="D22" s="9">
        <v>4831.42</v>
      </c>
      <c r="E22" s="9">
        <f t="shared" si="0"/>
        <v>5553.3563218390809</v>
      </c>
      <c r="F22" s="6">
        <f t="shared" si="1"/>
        <v>5.6461435184476549</v>
      </c>
    </row>
    <row r="23" spans="1:6" x14ac:dyDescent="0.3">
      <c r="A23" s="25"/>
      <c r="B23" s="26"/>
      <c r="C23" s="8" t="s">
        <v>4</v>
      </c>
      <c r="D23" s="9">
        <v>5030.76</v>
      </c>
      <c r="E23" s="9">
        <f t="shared" si="0"/>
        <v>5782.4827586206902</v>
      </c>
      <c r="F23" s="6">
        <f t="shared" si="1"/>
        <v>10.005007423669587</v>
      </c>
    </row>
    <row r="24" spans="1:6" x14ac:dyDescent="0.3">
      <c r="A24" s="25"/>
      <c r="B24" s="24" t="s">
        <v>6</v>
      </c>
      <c r="C24" s="8" t="s">
        <v>2</v>
      </c>
      <c r="D24" s="9">
        <v>4634.55</v>
      </c>
      <c r="E24" s="9">
        <f t="shared" si="0"/>
        <v>5327.0689655172418</v>
      </c>
      <c r="F24" s="6">
        <f t="shared" si="1"/>
        <v>1.3412898161247799</v>
      </c>
    </row>
    <row r="25" spans="1:6" x14ac:dyDescent="0.3">
      <c r="A25" s="25"/>
      <c r="B25" s="25"/>
      <c r="C25" s="8" t="s">
        <v>3</v>
      </c>
      <c r="D25" s="9">
        <v>5040.97</v>
      </c>
      <c r="E25" s="9">
        <f t="shared" si="0"/>
        <v>5794.2183908045981</v>
      </c>
      <c r="F25" s="6">
        <f t="shared" si="1"/>
        <v>10.228264173304979</v>
      </c>
    </row>
    <row r="26" spans="1:6" x14ac:dyDescent="0.3">
      <c r="A26" s="25"/>
      <c r="B26" s="26"/>
      <c r="C26" s="8" t="s">
        <v>4</v>
      </c>
      <c r="D26" s="9">
        <v>5260.03</v>
      </c>
      <c r="E26" s="9">
        <f t="shared" si="0"/>
        <v>6046.0114942528735</v>
      </c>
      <c r="F26" s="6">
        <f t="shared" si="1"/>
        <v>15.018335042563091</v>
      </c>
    </row>
    <row r="27" spans="1:6" x14ac:dyDescent="0.3">
      <c r="A27" s="25"/>
      <c r="B27" s="24" t="s">
        <v>7</v>
      </c>
      <c r="C27" s="8" t="s">
        <v>2</v>
      </c>
      <c r="D27" s="9">
        <v>4658.82</v>
      </c>
      <c r="E27" s="9">
        <f t="shared" si="0"/>
        <v>5354.9655172413786</v>
      </c>
      <c r="F27" s="6">
        <f t="shared" si="1"/>
        <v>1.8719892591855469</v>
      </c>
    </row>
    <row r="28" spans="1:6" x14ac:dyDescent="0.3">
      <c r="A28" s="25"/>
      <c r="B28" s="25"/>
      <c r="C28" s="8" t="s">
        <v>3</v>
      </c>
      <c r="D28" s="9">
        <v>5060.4799999999996</v>
      </c>
      <c r="E28" s="9">
        <f t="shared" si="0"/>
        <v>5816.6436781609191</v>
      </c>
      <c r="F28" s="6">
        <f t="shared" si="1"/>
        <v>10.654879176770793</v>
      </c>
    </row>
    <row r="29" spans="1:6" x14ac:dyDescent="0.3">
      <c r="A29" s="26"/>
      <c r="B29" s="26"/>
      <c r="C29" s="8" t="s">
        <v>4</v>
      </c>
      <c r="D29" s="9">
        <v>5262.48</v>
      </c>
      <c r="E29" s="9">
        <f t="shared" si="0"/>
        <v>6048.8275862068958</v>
      </c>
      <c r="F29" s="6">
        <f t="shared" si="1"/>
        <v>15.071907915884019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4386.82</v>
      </c>
      <c r="E30" s="9">
        <f t="shared" si="0"/>
        <v>5042.3218390804595</v>
      </c>
      <c r="F30" s="6">
        <f t="shared" si="1"/>
        <v>-4.0756930033827521</v>
      </c>
    </row>
    <row r="31" spans="1:6" x14ac:dyDescent="0.3">
      <c r="A31" s="25"/>
      <c r="B31" s="25"/>
      <c r="C31" s="8" t="s">
        <v>3</v>
      </c>
      <c r="D31" s="9">
        <v>4717.3900000000003</v>
      </c>
      <c r="E31" s="9">
        <f t="shared" si="0"/>
        <v>5422.2873563218391</v>
      </c>
      <c r="F31" s="6">
        <f t="shared" si="1"/>
        <v>3.1527089287393339</v>
      </c>
    </row>
    <row r="32" spans="1:6" x14ac:dyDescent="0.3">
      <c r="A32" s="25"/>
      <c r="B32" s="26"/>
      <c r="C32" s="8" t="s">
        <v>4</v>
      </c>
      <c r="D32" s="9">
        <v>4985.76</v>
      </c>
      <c r="E32" s="9">
        <f t="shared" si="0"/>
        <v>5730.7586206896558</v>
      </c>
      <c r="F32" s="6">
        <f t="shared" si="1"/>
        <v>9.0210158728770473</v>
      </c>
    </row>
    <row r="33" spans="1:8" x14ac:dyDescent="0.3">
      <c r="A33" s="25"/>
      <c r="B33" s="24" t="s">
        <v>6</v>
      </c>
      <c r="C33" s="8" t="s">
        <v>2</v>
      </c>
      <c r="D33" s="9">
        <v>4523.97</v>
      </c>
      <c r="E33" s="9">
        <f t="shared" si="0"/>
        <v>5199.9655172413795</v>
      </c>
      <c r="F33" s="6">
        <f t="shared" si="1"/>
        <v>-1.0767054213561167</v>
      </c>
    </row>
    <row r="34" spans="1:8" x14ac:dyDescent="0.3">
      <c r="A34" s="25"/>
      <c r="B34" s="25"/>
      <c r="C34" s="8" t="s">
        <v>3</v>
      </c>
      <c r="D34" s="9">
        <v>5113.91</v>
      </c>
      <c r="E34" s="9">
        <f t="shared" si="0"/>
        <v>5878.0574712643675</v>
      </c>
      <c r="F34" s="6">
        <f t="shared" si="1"/>
        <v>11.823205144745152</v>
      </c>
    </row>
    <row r="35" spans="1:8" x14ac:dyDescent="0.3">
      <c r="A35" s="25"/>
      <c r="B35" s="26"/>
      <c r="C35" s="8" t="s">
        <v>4</v>
      </c>
      <c r="D35" s="9">
        <v>5419.48</v>
      </c>
      <c r="E35" s="9">
        <f t="shared" si="0"/>
        <v>6229.2873563218382</v>
      </c>
      <c r="F35" s="6">
        <f t="shared" si="1"/>
        <v>18.504945104204683</v>
      </c>
    </row>
    <row r="36" spans="1:8" x14ac:dyDescent="0.3">
      <c r="A36" s="25"/>
      <c r="B36" s="24" t="s">
        <v>7</v>
      </c>
      <c r="C36" s="8" t="s">
        <v>2</v>
      </c>
      <c r="D36" s="9">
        <v>4494.33</v>
      </c>
      <c r="E36" s="9">
        <f t="shared" si="0"/>
        <v>5165.8965517241377</v>
      </c>
      <c r="F36" s="6">
        <f t="shared" si="1"/>
        <v>-1.7248278561448172</v>
      </c>
    </row>
    <row r="37" spans="1:8" x14ac:dyDescent="0.3">
      <c r="A37" s="25"/>
      <c r="B37" s="25"/>
      <c r="C37" s="8" t="s">
        <v>3</v>
      </c>
      <c r="D37" s="9">
        <v>5147.33</v>
      </c>
      <c r="E37" s="9">
        <f t="shared" si="0"/>
        <v>5916.4712643678158</v>
      </c>
      <c r="F37" s="6">
        <f t="shared" si="1"/>
        <v>12.553982869800429</v>
      </c>
    </row>
    <row r="38" spans="1:8" x14ac:dyDescent="0.3">
      <c r="A38" s="26"/>
      <c r="B38" s="26"/>
      <c r="C38" s="8" t="s">
        <v>4</v>
      </c>
      <c r="D38" s="9">
        <v>5444.33</v>
      </c>
      <c r="E38" s="9">
        <f t="shared" si="0"/>
        <v>6257.8505747126437</v>
      </c>
      <c r="F38" s="16">
        <f t="shared" si="1"/>
        <v>19.048327105031259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7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-21.496060753824999</v>
      </c>
      <c r="C43" s="4">
        <f t="shared" ref="C43:C51" si="3">F12</f>
        <v>-8.2475985139541024</v>
      </c>
      <c r="D43" s="4">
        <f t="shared" ref="D43:D51" si="4">F21</f>
        <v>-2.824711745141828</v>
      </c>
      <c r="E43" s="4">
        <f t="shared" ref="E43:E51" si="5">F30</f>
        <v>-4.0756930033827521</v>
      </c>
      <c r="G43" s="11"/>
    </row>
    <row r="44" spans="1:8" x14ac:dyDescent="0.3">
      <c r="A44" s="10" t="s">
        <v>10</v>
      </c>
      <c r="B44" s="4">
        <f t="shared" si="2"/>
        <v>-18.942274682334727</v>
      </c>
      <c r="C44" s="4">
        <f t="shared" si="3"/>
        <v>-3.2718812387797613</v>
      </c>
      <c r="D44" s="4">
        <f t="shared" si="4"/>
        <v>5.6461435184476549</v>
      </c>
      <c r="E44" s="4">
        <f t="shared" si="5"/>
        <v>3.1527089287393339</v>
      </c>
      <c r="G44" s="11"/>
    </row>
    <row r="45" spans="1:8" x14ac:dyDescent="0.3">
      <c r="A45" s="10" t="s">
        <v>11</v>
      </c>
      <c r="B45" s="4">
        <f t="shared" si="2"/>
        <v>-17.78991124396212</v>
      </c>
      <c r="C45" s="4">
        <f t="shared" si="3"/>
        <v>-1.0535269537152336</v>
      </c>
      <c r="D45" s="4">
        <f t="shared" si="4"/>
        <v>10.005007423669587</v>
      </c>
      <c r="E45" s="4">
        <f t="shared" si="5"/>
        <v>9.0210158728770473</v>
      </c>
      <c r="G45" s="11"/>
    </row>
    <row r="46" spans="1:8" x14ac:dyDescent="0.3">
      <c r="A46" s="10" t="s">
        <v>12</v>
      </c>
      <c r="B46" s="4">
        <f t="shared" si="2"/>
        <v>-19.993177658581175</v>
      </c>
      <c r="C46" s="4">
        <f t="shared" si="3"/>
        <v>-4.9986770780261702</v>
      </c>
      <c r="D46" s="4">
        <f t="shared" si="4"/>
        <v>1.3412898161247799</v>
      </c>
      <c r="E46" s="4">
        <f t="shared" si="5"/>
        <v>-1.0767054213561167</v>
      </c>
      <c r="G46" s="11"/>
    </row>
    <row r="47" spans="1:8" x14ac:dyDescent="0.3">
      <c r="A47" s="10" t="s">
        <v>13</v>
      </c>
      <c r="B47" s="4">
        <f t="shared" si="2"/>
        <v>-17.117517017587215</v>
      </c>
      <c r="C47" s="4">
        <f t="shared" si="3"/>
        <v>0</v>
      </c>
      <c r="D47" s="4">
        <f t="shared" si="4"/>
        <v>10.228264173304979</v>
      </c>
      <c r="E47" s="4">
        <f t="shared" si="5"/>
        <v>11.823205144745152</v>
      </c>
      <c r="G47" s="11"/>
    </row>
    <row r="48" spans="1:8" x14ac:dyDescent="0.3">
      <c r="A48" s="10" t="s">
        <v>14</v>
      </c>
      <c r="B48" s="4">
        <f t="shared" si="2"/>
        <v>-15.866973088924418</v>
      </c>
      <c r="C48" s="4">
        <f t="shared" si="3"/>
        <v>2.2767377837449088</v>
      </c>
      <c r="D48" s="4">
        <f t="shared" si="4"/>
        <v>15.018335042563091</v>
      </c>
      <c r="E48" s="4">
        <f t="shared" si="5"/>
        <v>18.504945104204683</v>
      </c>
      <c r="G48" s="11"/>
    </row>
    <row r="49" spans="1:8" x14ac:dyDescent="0.3">
      <c r="A49" s="10" t="s">
        <v>15</v>
      </c>
      <c r="B49" s="4">
        <f t="shared" si="2"/>
        <v>-19.853450858368625</v>
      </c>
      <c r="C49" s="4">
        <f t="shared" si="3"/>
        <v>-4.6886104071319661</v>
      </c>
      <c r="D49" s="4">
        <f t="shared" si="4"/>
        <v>1.8719892591855469</v>
      </c>
      <c r="E49" s="4">
        <f t="shared" si="5"/>
        <v>-1.7248278561448172</v>
      </c>
      <c r="G49" s="11"/>
    </row>
    <row r="50" spans="1:8" x14ac:dyDescent="0.3">
      <c r="A50" s="10" t="s">
        <v>16</v>
      </c>
      <c r="B50" s="4">
        <f t="shared" si="2"/>
        <v>-16.951769107475933</v>
      </c>
      <c r="C50" s="4">
        <f t="shared" si="3"/>
        <v>6.0351481781961702E-2</v>
      </c>
      <c r="D50" s="4">
        <f t="shared" si="4"/>
        <v>10.654879176770793</v>
      </c>
      <c r="E50" s="4">
        <f t="shared" si="5"/>
        <v>12.553982869800429</v>
      </c>
      <c r="G50" s="11"/>
    </row>
    <row r="51" spans="1:8" x14ac:dyDescent="0.3">
      <c r="A51" s="10" t="s">
        <v>17</v>
      </c>
      <c r="B51" s="4">
        <f t="shared" si="2"/>
        <v>-15.696851883031837</v>
      </c>
      <c r="C51" s="4">
        <f t="shared" si="3"/>
        <v>2.6803929843588925</v>
      </c>
      <c r="D51" s="4">
        <f t="shared" si="4"/>
        <v>15.071907915884019</v>
      </c>
      <c r="E51" s="4">
        <f t="shared" si="5"/>
        <v>19.048327105031259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21:A29"/>
    <mergeCell ref="B21:B23"/>
    <mergeCell ref="B24:B26"/>
    <mergeCell ref="B27:B29"/>
    <mergeCell ref="A30:A38"/>
    <mergeCell ref="B30:B32"/>
    <mergeCell ref="B33:B35"/>
    <mergeCell ref="B36:B38"/>
    <mergeCell ref="A2:B2"/>
    <mergeCell ref="A3:A11"/>
    <mergeCell ref="A12:A20"/>
    <mergeCell ref="B3:B5"/>
    <mergeCell ref="B6:B8"/>
    <mergeCell ref="B9:B11"/>
    <mergeCell ref="B12:B14"/>
    <mergeCell ref="B15:B17"/>
    <mergeCell ref="B18:B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A7" zoomScale="40" zoomScaleNormal="40" workbookViewId="0">
      <selection activeCell="G33" sqref="G33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4694.82</v>
      </c>
      <c r="E3" s="15">
        <f>D3/0.87</f>
        <v>5396.3448275862065</v>
      </c>
      <c r="F3" s="16">
        <f>(1-(E3/$E$16))*(-100)</f>
        <v>-20.682209832742025</v>
      </c>
    </row>
    <row r="4" spans="1:6" x14ac:dyDescent="0.3">
      <c r="A4" s="22"/>
      <c r="B4" s="22"/>
      <c r="C4" s="14" t="s">
        <v>3</v>
      </c>
      <c r="D4" s="15">
        <v>4878.3900000000003</v>
      </c>
      <c r="E4" s="15">
        <f t="shared" ref="E4:E38" si="0">D4/0.87</f>
        <v>5607.3448275862074</v>
      </c>
      <c r="F4" s="16">
        <f t="shared" ref="F4:F38" si="1">(1-(E4/$E$16))*(-100)</f>
        <v>-17.580841358337551</v>
      </c>
    </row>
    <row r="5" spans="1:6" x14ac:dyDescent="0.3">
      <c r="A5" s="22"/>
      <c r="B5" s="23"/>
      <c r="C5" s="14" t="s">
        <v>4</v>
      </c>
      <c r="D5" s="15">
        <v>4968.5200000000004</v>
      </c>
      <c r="E5" s="15">
        <f t="shared" si="0"/>
        <v>5710.9425287356325</v>
      </c>
      <c r="F5" s="16">
        <f t="shared" si="1"/>
        <v>-16.05811792532522</v>
      </c>
    </row>
    <row r="6" spans="1:6" x14ac:dyDescent="0.3">
      <c r="A6" s="22"/>
      <c r="B6" s="21" t="s">
        <v>6</v>
      </c>
      <c r="C6" s="14" t="s">
        <v>2</v>
      </c>
      <c r="D6" s="15">
        <v>4690.5200000000004</v>
      </c>
      <c r="E6" s="15">
        <f t="shared" si="0"/>
        <v>5391.4022988505749</v>
      </c>
      <c r="F6" s="16">
        <f t="shared" si="1"/>
        <v>-20.75485723939854</v>
      </c>
    </row>
    <row r="7" spans="1:6" x14ac:dyDescent="0.3">
      <c r="A7" s="22"/>
      <c r="B7" s="22"/>
      <c r="C7" s="14" t="s">
        <v>3</v>
      </c>
      <c r="D7" s="15">
        <v>4867.3</v>
      </c>
      <c r="E7" s="15">
        <f t="shared" si="0"/>
        <v>5594.5977011494251</v>
      </c>
      <c r="F7" s="16">
        <f t="shared" si="1"/>
        <v>-17.768204088528471</v>
      </c>
    </row>
    <row r="8" spans="1:6" x14ac:dyDescent="0.3">
      <c r="A8" s="22"/>
      <c r="B8" s="23"/>
      <c r="C8" s="14" t="s">
        <v>4</v>
      </c>
      <c r="D8" s="15">
        <v>4958.55</v>
      </c>
      <c r="E8" s="15">
        <f t="shared" si="0"/>
        <v>5699.4827586206902</v>
      </c>
      <c r="F8" s="16">
        <f t="shared" si="1"/>
        <v>-16.226558540293958</v>
      </c>
    </row>
    <row r="9" spans="1:6" x14ac:dyDescent="0.3">
      <c r="A9" s="22"/>
      <c r="B9" s="21" t="s">
        <v>7</v>
      </c>
      <c r="C9" s="14" t="s">
        <v>2</v>
      </c>
      <c r="D9" s="15">
        <v>4764.1499999999996</v>
      </c>
      <c r="E9" s="15">
        <f t="shared" si="0"/>
        <v>5476.0344827586205</v>
      </c>
      <c r="F9" s="16">
        <f t="shared" si="1"/>
        <v>-19.510897110998481</v>
      </c>
    </row>
    <row r="10" spans="1:6" x14ac:dyDescent="0.3">
      <c r="A10" s="22"/>
      <c r="B10" s="22"/>
      <c r="C10" s="14" t="s">
        <v>3</v>
      </c>
      <c r="D10" s="15">
        <v>4910.58</v>
      </c>
      <c r="E10" s="15">
        <f t="shared" si="0"/>
        <v>5644.3448275862065</v>
      </c>
      <c r="F10" s="16">
        <f t="shared" si="1"/>
        <v>-17.036999493157634</v>
      </c>
    </row>
    <row r="11" spans="1:6" x14ac:dyDescent="0.3">
      <c r="A11" s="23"/>
      <c r="B11" s="23"/>
      <c r="C11" s="14" t="s">
        <v>4</v>
      </c>
      <c r="D11" s="15">
        <v>4994</v>
      </c>
      <c r="E11" s="15">
        <f t="shared" si="0"/>
        <v>5740.2298850574716</v>
      </c>
      <c r="F11" s="16">
        <f t="shared" si="1"/>
        <v>-15.627639804020943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5374.52</v>
      </c>
      <c r="E12" s="9">
        <f t="shared" si="0"/>
        <v>6177.6091954022995</v>
      </c>
      <c r="F12" s="6">
        <f t="shared" si="1"/>
        <v>-9.1988511572900666</v>
      </c>
    </row>
    <row r="13" spans="1:6" x14ac:dyDescent="0.3">
      <c r="A13" s="25"/>
      <c r="B13" s="25"/>
      <c r="C13" s="8" t="s">
        <v>3</v>
      </c>
      <c r="D13" s="9">
        <v>5630.73</v>
      </c>
      <c r="E13" s="9">
        <f t="shared" si="0"/>
        <v>6472.1034482758614</v>
      </c>
      <c r="F13" s="6">
        <f t="shared" si="1"/>
        <v>-4.870248352762296</v>
      </c>
    </row>
    <row r="14" spans="1:6" x14ac:dyDescent="0.3">
      <c r="A14" s="25"/>
      <c r="B14" s="26"/>
      <c r="C14" s="8" t="s">
        <v>4</v>
      </c>
      <c r="D14" s="9">
        <v>5793.21</v>
      </c>
      <c r="E14" s="9">
        <f t="shared" si="0"/>
        <v>6658.8620689655172</v>
      </c>
      <c r="F14" s="6">
        <f t="shared" si="1"/>
        <v>-2.125190065889504</v>
      </c>
    </row>
    <row r="15" spans="1:6" x14ac:dyDescent="0.3">
      <c r="A15" s="25"/>
      <c r="B15" s="24" t="s">
        <v>6</v>
      </c>
      <c r="C15" s="8" t="s">
        <v>2</v>
      </c>
      <c r="D15" s="9">
        <v>5650.3</v>
      </c>
      <c r="E15" s="9">
        <f t="shared" si="0"/>
        <v>6494.5977011494251</v>
      </c>
      <c r="F15" s="6">
        <f t="shared" si="1"/>
        <v>-4.5396181787464069</v>
      </c>
    </row>
    <row r="16" spans="1:6" x14ac:dyDescent="0.3">
      <c r="A16" s="25"/>
      <c r="B16" s="25"/>
      <c r="C16" s="8" t="s">
        <v>3</v>
      </c>
      <c r="D16" s="9">
        <v>5919</v>
      </c>
      <c r="E16" s="9">
        <f t="shared" si="0"/>
        <v>6803.4482758620688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6035.33</v>
      </c>
      <c r="E17" s="9">
        <f t="shared" si="0"/>
        <v>6937.1609195402298</v>
      </c>
      <c r="F17" s="6">
        <f t="shared" si="1"/>
        <v>1.9653657712451533</v>
      </c>
    </row>
    <row r="18" spans="1:6" x14ac:dyDescent="0.3">
      <c r="A18" s="25"/>
      <c r="B18" s="24" t="s">
        <v>7</v>
      </c>
      <c r="C18" s="8" t="s">
        <v>2</v>
      </c>
      <c r="D18" s="9">
        <v>5772.06</v>
      </c>
      <c r="E18" s="9">
        <f t="shared" si="0"/>
        <v>6634.5517241379312</v>
      </c>
      <c r="F18" s="6">
        <f t="shared" si="1"/>
        <v>-2.4825139381652317</v>
      </c>
    </row>
    <row r="19" spans="1:6" x14ac:dyDescent="0.3">
      <c r="A19" s="25"/>
      <c r="B19" s="25"/>
      <c r="C19" s="8" t="s">
        <v>3</v>
      </c>
      <c r="D19" s="9">
        <v>5994.61</v>
      </c>
      <c r="E19" s="9">
        <f t="shared" si="0"/>
        <v>6890.35632183908</v>
      </c>
      <c r="F19" s="6">
        <f t="shared" si="1"/>
        <v>1.2774117249535255</v>
      </c>
    </row>
    <row r="20" spans="1:6" x14ac:dyDescent="0.3">
      <c r="A20" s="26"/>
      <c r="B20" s="26"/>
      <c r="C20" s="8" t="s">
        <v>4</v>
      </c>
      <c r="D20" s="9">
        <v>6115.48</v>
      </c>
      <c r="E20" s="9">
        <f t="shared" si="0"/>
        <v>7029.2873563218382</v>
      </c>
      <c r="F20" s="6">
        <f t="shared" si="1"/>
        <v>3.3194796418313688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5508.91</v>
      </c>
      <c r="E21" s="9">
        <f t="shared" si="0"/>
        <v>6332.0804597701144</v>
      </c>
      <c r="F21" s="6">
        <f t="shared" si="1"/>
        <v>-6.9283662780875162</v>
      </c>
    </row>
    <row r="22" spans="1:6" x14ac:dyDescent="0.3">
      <c r="A22" s="25"/>
      <c r="B22" s="25"/>
      <c r="C22" s="8" t="s">
        <v>3</v>
      </c>
      <c r="D22" s="9">
        <v>5913.88</v>
      </c>
      <c r="E22" s="9">
        <f t="shared" si="0"/>
        <v>6797.5632183908046</v>
      </c>
      <c r="F22" s="6">
        <f t="shared" si="1"/>
        <v>-8.6501098158464629E-2</v>
      </c>
    </row>
    <row r="23" spans="1:6" x14ac:dyDescent="0.3">
      <c r="A23" s="25"/>
      <c r="B23" s="26"/>
      <c r="C23" s="8" t="s">
        <v>4</v>
      </c>
      <c r="D23" s="9">
        <v>6101.39</v>
      </c>
      <c r="E23" s="9">
        <f t="shared" si="0"/>
        <v>7013.0919540229888</v>
      </c>
      <c r="F23" s="6">
        <f t="shared" si="1"/>
        <v>3.0814326744382559</v>
      </c>
    </row>
    <row r="24" spans="1:6" x14ac:dyDescent="0.3">
      <c r="A24" s="25"/>
      <c r="B24" s="24" t="s">
        <v>6</v>
      </c>
      <c r="C24" s="8" t="s">
        <v>2</v>
      </c>
      <c r="D24" s="9">
        <v>6200.24</v>
      </c>
      <c r="E24" s="9">
        <f t="shared" si="0"/>
        <v>7126.7126436781609</v>
      </c>
      <c r="F24" s="6">
        <f t="shared" si="1"/>
        <v>4.7514782902517316</v>
      </c>
    </row>
    <row r="25" spans="1:6" x14ac:dyDescent="0.3">
      <c r="A25" s="25"/>
      <c r="B25" s="25"/>
      <c r="C25" s="8" t="s">
        <v>3</v>
      </c>
      <c r="D25" s="9">
        <v>6608</v>
      </c>
      <c r="E25" s="9">
        <f t="shared" si="0"/>
        <v>7595.4022988505749</v>
      </c>
      <c r="F25" s="6">
        <f t="shared" si="1"/>
        <v>11.640479810778848</v>
      </c>
    </row>
    <row r="26" spans="1:6" x14ac:dyDescent="0.3">
      <c r="A26" s="25"/>
      <c r="B26" s="26"/>
      <c r="C26" s="8" t="s">
        <v>4</v>
      </c>
      <c r="D26" s="9">
        <v>6765.45</v>
      </c>
      <c r="E26" s="9">
        <f t="shared" si="0"/>
        <v>7776.379310344827</v>
      </c>
      <c r="F26" s="6">
        <f t="shared" si="1"/>
        <v>14.300557526609214</v>
      </c>
    </row>
    <row r="27" spans="1:6" x14ac:dyDescent="0.3">
      <c r="A27" s="25"/>
      <c r="B27" s="24" t="s">
        <v>7</v>
      </c>
      <c r="C27" s="8" t="s">
        <v>2</v>
      </c>
      <c r="D27" s="9">
        <v>6433.94</v>
      </c>
      <c r="E27" s="9">
        <f t="shared" si="0"/>
        <v>7395.333333333333</v>
      </c>
      <c r="F27" s="6">
        <f t="shared" si="1"/>
        <v>8.6997803683054542</v>
      </c>
    </row>
    <row r="28" spans="1:6" x14ac:dyDescent="0.3">
      <c r="A28" s="25"/>
      <c r="B28" s="25"/>
      <c r="C28" s="8" t="s">
        <v>3</v>
      </c>
      <c r="D28" s="9">
        <v>6726.3</v>
      </c>
      <c r="E28" s="9">
        <f t="shared" si="0"/>
        <v>7731.3793103448279</v>
      </c>
      <c r="F28" s="6">
        <f t="shared" si="1"/>
        <v>13.639128231120123</v>
      </c>
    </row>
    <row r="29" spans="1:6" x14ac:dyDescent="0.3">
      <c r="A29" s="26"/>
      <c r="B29" s="26"/>
      <c r="C29" s="8" t="s">
        <v>4</v>
      </c>
      <c r="D29" s="9">
        <v>6901.39</v>
      </c>
      <c r="E29" s="9">
        <f t="shared" si="0"/>
        <v>7932.6321839080465</v>
      </c>
      <c r="F29" s="6">
        <f t="shared" si="1"/>
        <v>16.597229261699621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5451.3</v>
      </c>
      <c r="E30" s="9">
        <f t="shared" si="0"/>
        <v>6265.8620689655172</v>
      </c>
      <c r="F30" s="6">
        <f t="shared" si="1"/>
        <v>-7.9016725798276681</v>
      </c>
    </row>
    <row r="31" spans="1:6" x14ac:dyDescent="0.3">
      <c r="A31" s="25"/>
      <c r="B31" s="25"/>
      <c r="C31" s="8" t="s">
        <v>3</v>
      </c>
      <c r="D31" s="9">
        <v>5934.52</v>
      </c>
      <c r="E31" s="9">
        <f t="shared" si="0"/>
        <v>6821.28735632184</v>
      </c>
      <c r="F31" s="6">
        <f t="shared" si="1"/>
        <v>0.26220645379289031</v>
      </c>
    </row>
    <row r="32" spans="1:6" x14ac:dyDescent="0.3">
      <c r="A32" s="25"/>
      <c r="B32" s="26"/>
      <c r="C32" s="8" t="s">
        <v>4</v>
      </c>
      <c r="D32" s="9">
        <v>6322.82</v>
      </c>
      <c r="E32" s="9">
        <f t="shared" si="0"/>
        <v>7267.6091954022986</v>
      </c>
      <c r="F32" s="6">
        <f t="shared" si="1"/>
        <v>6.8224362223348489</v>
      </c>
    </row>
    <row r="33" spans="1:8" x14ac:dyDescent="0.3">
      <c r="A33" s="25"/>
      <c r="B33" s="24" t="s">
        <v>6</v>
      </c>
      <c r="C33" s="8" t="s">
        <v>2</v>
      </c>
      <c r="D33" s="9">
        <v>6355.09</v>
      </c>
      <c r="E33" s="9">
        <f t="shared" si="0"/>
        <v>7304.7011494252874</v>
      </c>
      <c r="F33" s="6">
        <f t="shared" si="1"/>
        <v>7.3676296671735031</v>
      </c>
    </row>
    <row r="34" spans="1:8" x14ac:dyDescent="0.3">
      <c r="A34" s="25"/>
      <c r="B34" s="25"/>
      <c r="C34" s="8" t="s">
        <v>3</v>
      </c>
      <c r="D34" s="9">
        <v>7038.15</v>
      </c>
      <c r="E34" s="9">
        <f t="shared" si="0"/>
        <v>8089.8275862068958</v>
      </c>
      <c r="F34" s="6">
        <f t="shared" si="1"/>
        <v>18.907754688291934</v>
      </c>
    </row>
    <row r="35" spans="1:8" x14ac:dyDescent="0.3">
      <c r="A35" s="25"/>
      <c r="B35" s="26"/>
      <c r="C35" s="8" t="s">
        <v>4</v>
      </c>
      <c r="D35" s="9">
        <v>7242.12</v>
      </c>
      <c r="E35" s="9">
        <f t="shared" si="0"/>
        <v>8324.2758620689656</v>
      </c>
      <c r="F35" s="6">
        <f t="shared" si="1"/>
        <v>22.353775975671564</v>
      </c>
    </row>
    <row r="36" spans="1:8" x14ac:dyDescent="0.3">
      <c r="A36" s="25"/>
      <c r="B36" s="24" t="s">
        <v>7</v>
      </c>
      <c r="C36" s="8" t="s">
        <v>2</v>
      </c>
      <c r="D36" s="9">
        <v>6634.94</v>
      </c>
      <c r="E36" s="9">
        <f t="shared" si="0"/>
        <v>7626.3678160919535</v>
      </c>
      <c r="F36" s="6">
        <f t="shared" si="1"/>
        <v>12.095624260854866</v>
      </c>
    </row>
    <row r="37" spans="1:8" x14ac:dyDescent="0.3">
      <c r="A37" s="25"/>
      <c r="B37" s="25"/>
      <c r="C37" s="8" t="s">
        <v>3</v>
      </c>
      <c r="D37" s="9">
        <v>7256.91</v>
      </c>
      <c r="E37" s="9">
        <f t="shared" si="0"/>
        <v>8341.2758620689656</v>
      </c>
      <c r="F37" s="6">
        <f t="shared" si="1"/>
        <v>22.603649265078563</v>
      </c>
    </row>
    <row r="38" spans="1:8" x14ac:dyDescent="0.3">
      <c r="A38" s="26"/>
      <c r="B38" s="26"/>
      <c r="C38" s="8" t="s">
        <v>4</v>
      </c>
      <c r="D38" s="9">
        <v>7415.85</v>
      </c>
      <c r="E38" s="9">
        <f t="shared" si="0"/>
        <v>8523.9655172413804</v>
      </c>
      <c r="F38" s="6">
        <f t="shared" si="1"/>
        <v>25.28890015205274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-20.682209832742025</v>
      </c>
      <c r="C43" s="4">
        <f t="shared" ref="C43:C51" si="3">F12</f>
        <v>-9.1988511572900666</v>
      </c>
      <c r="D43" s="4">
        <f t="shared" ref="D43:D51" si="4">F21</f>
        <v>-6.9283662780875162</v>
      </c>
      <c r="E43" s="4">
        <f t="shared" ref="E43:E51" si="5">F30</f>
        <v>-7.9016725798276681</v>
      </c>
      <c r="G43" s="11"/>
    </row>
    <row r="44" spans="1:8" x14ac:dyDescent="0.3">
      <c r="A44" s="10" t="s">
        <v>10</v>
      </c>
      <c r="B44" s="4">
        <f t="shared" si="2"/>
        <v>-17.580841358337551</v>
      </c>
      <c r="C44" s="4">
        <f t="shared" si="3"/>
        <v>-4.870248352762296</v>
      </c>
      <c r="D44" s="4">
        <f t="shared" si="4"/>
        <v>-8.6501098158464629E-2</v>
      </c>
      <c r="E44" s="4">
        <f t="shared" si="5"/>
        <v>0.26220645379289031</v>
      </c>
      <c r="G44" s="11"/>
    </row>
    <row r="45" spans="1:8" x14ac:dyDescent="0.3">
      <c r="A45" s="10" t="s">
        <v>11</v>
      </c>
      <c r="B45" s="4">
        <f t="shared" si="2"/>
        <v>-16.05811792532522</v>
      </c>
      <c r="C45" s="4">
        <f t="shared" si="3"/>
        <v>-2.125190065889504</v>
      </c>
      <c r="D45" s="4">
        <f t="shared" si="4"/>
        <v>3.0814326744382559</v>
      </c>
      <c r="E45" s="4">
        <f t="shared" si="5"/>
        <v>6.8224362223348489</v>
      </c>
      <c r="G45" s="11"/>
    </row>
    <row r="46" spans="1:8" x14ac:dyDescent="0.3">
      <c r="A46" s="10" t="s">
        <v>12</v>
      </c>
      <c r="B46" s="4">
        <f t="shared" si="2"/>
        <v>-20.75485723939854</v>
      </c>
      <c r="C46" s="4">
        <f t="shared" si="3"/>
        <v>-4.5396181787464069</v>
      </c>
      <c r="D46" s="4">
        <f t="shared" si="4"/>
        <v>4.7514782902517316</v>
      </c>
      <c r="E46" s="4">
        <f t="shared" si="5"/>
        <v>7.3676296671735031</v>
      </c>
      <c r="G46" s="11"/>
    </row>
    <row r="47" spans="1:8" x14ac:dyDescent="0.3">
      <c r="A47" s="10" t="s">
        <v>13</v>
      </c>
      <c r="B47" s="4">
        <f t="shared" si="2"/>
        <v>-17.768204088528471</v>
      </c>
      <c r="C47" s="4">
        <f t="shared" si="3"/>
        <v>0</v>
      </c>
      <c r="D47" s="4">
        <f t="shared" si="4"/>
        <v>11.640479810778848</v>
      </c>
      <c r="E47" s="4">
        <f t="shared" si="5"/>
        <v>18.907754688291934</v>
      </c>
      <c r="G47" s="11"/>
    </row>
    <row r="48" spans="1:8" x14ac:dyDescent="0.3">
      <c r="A48" s="10" t="s">
        <v>14</v>
      </c>
      <c r="B48" s="4">
        <f t="shared" si="2"/>
        <v>-16.226558540293958</v>
      </c>
      <c r="C48" s="4">
        <f t="shared" si="3"/>
        <v>1.9653657712451533</v>
      </c>
      <c r="D48" s="4">
        <f t="shared" si="4"/>
        <v>14.300557526609214</v>
      </c>
      <c r="E48" s="4">
        <f t="shared" si="5"/>
        <v>22.353775975671564</v>
      </c>
      <c r="G48" s="11"/>
    </row>
    <row r="49" spans="1:8" x14ac:dyDescent="0.3">
      <c r="A49" s="10" t="s">
        <v>15</v>
      </c>
      <c r="B49" s="4">
        <f t="shared" si="2"/>
        <v>-19.510897110998481</v>
      </c>
      <c r="C49" s="4">
        <f t="shared" si="3"/>
        <v>-2.4825139381652317</v>
      </c>
      <c r="D49" s="4">
        <f t="shared" si="4"/>
        <v>8.6997803683054542</v>
      </c>
      <c r="E49" s="4">
        <f t="shared" si="5"/>
        <v>12.095624260854866</v>
      </c>
      <c r="G49" s="11"/>
    </row>
    <row r="50" spans="1:8" x14ac:dyDescent="0.3">
      <c r="A50" s="10" t="s">
        <v>16</v>
      </c>
      <c r="B50" s="4">
        <f t="shared" si="2"/>
        <v>-17.036999493157634</v>
      </c>
      <c r="C50" s="4">
        <f t="shared" si="3"/>
        <v>1.2774117249535255</v>
      </c>
      <c r="D50" s="4">
        <f t="shared" si="4"/>
        <v>13.639128231120123</v>
      </c>
      <c r="E50" s="4">
        <f t="shared" si="5"/>
        <v>22.603649265078563</v>
      </c>
      <c r="G50" s="11"/>
    </row>
    <row r="51" spans="1:8" x14ac:dyDescent="0.3">
      <c r="A51" s="10" t="s">
        <v>17</v>
      </c>
      <c r="B51" s="4">
        <f t="shared" si="2"/>
        <v>-15.627639804020943</v>
      </c>
      <c r="C51" s="4">
        <f t="shared" si="3"/>
        <v>3.3194796418313688</v>
      </c>
      <c r="D51" s="4">
        <f t="shared" si="4"/>
        <v>16.597229261699621</v>
      </c>
      <c r="E51" s="4">
        <f t="shared" si="5"/>
        <v>25.28890015205274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36" zoomScaleNormal="36" workbookViewId="0">
      <selection activeCell="AJ17" sqref="AJ17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3449.42</v>
      </c>
      <c r="E3" s="15">
        <f>D3/0.87</f>
        <v>3964.8505747126437</v>
      </c>
      <c r="F3" s="16">
        <f>(1-(E3/$E$16))*(-100)</f>
        <v>-23.077334772437887</v>
      </c>
    </row>
    <row r="4" spans="1:6" x14ac:dyDescent="0.3">
      <c r="A4" s="22"/>
      <c r="B4" s="22"/>
      <c r="C4" s="14" t="s">
        <v>3</v>
      </c>
      <c r="D4" s="15">
        <v>3649.73</v>
      </c>
      <c r="E4" s="15">
        <f t="shared" ref="E4:E38" si="0">D4/0.87</f>
        <v>4195.0919540229888</v>
      </c>
      <c r="F4" s="16">
        <f t="shared" ref="F4:F38" si="1">(1-(E4/$E$16))*(-100)</f>
        <v>-18.61038697491454</v>
      </c>
    </row>
    <row r="5" spans="1:6" x14ac:dyDescent="0.3">
      <c r="A5" s="22"/>
      <c r="B5" s="23"/>
      <c r="C5" s="14" t="s">
        <v>4</v>
      </c>
      <c r="D5" s="15">
        <v>3725.7</v>
      </c>
      <c r="E5" s="15">
        <f t="shared" si="0"/>
        <v>4282.4137931034484</v>
      </c>
      <c r="F5" s="16">
        <f t="shared" si="1"/>
        <v>-16.916242777531242</v>
      </c>
    </row>
    <row r="6" spans="1:6" x14ac:dyDescent="0.3">
      <c r="A6" s="22"/>
      <c r="B6" s="21" t="s">
        <v>6</v>
      </c>
      <c r="C6" s="14" t="s">
        <v>2</v>
      </c>
      <c r="D6" s="15">
        <v>3798.15</v>
      </c>
      <c r="E6" s="15">
        <f t="shared" si="0"/>
        <v>4365.6896551724139</v>
      </c>
      <c r="F6" s="16">
        <f t="shared" si="1"/>
        <v>-15.300595191636546</v>
      </c>
    </row>
    <row r="7" spans="1:6" x14ac:dyDescent="0.3">
      <c r="A7" s="22"/>
      <c r="B7" s="22"/>
      <c r="C7" s="14" t="s">
        <v>3</v>
      </c>
      <c r="D7" s="15">
        <v>4034.48</v>
      </c>
      <c r="E7" s="15">
        <f t="shared" si="0"/>
        <v>4637.333333333333</v>
      </c>
      <c r="F7" s="16">
        <f t="shared" si="1"/>
        <v>-10.030395136778136</v>
      </c>
    </row>
    <row r="8" spans="1:6" x14ac:dyDescent="0.3">
      <c r="A8" s="22"/>
      <c r="B8" s="23"/>
      <c r="C8" s="14" t="s">
        <v>4</v>
      </c>
      <c r="D8" s="15">
        <v>4105.67</v>
      </c>
      <c r="E8" s="15">
        <f t="shared" si="0"/>
        <v>4719.1609195402298</v>
      </c>
      <c r="F8" s="16">
        <f t="shared" si="1"/>
        <v>-8.4428457697685584</v>
      </c>
    </row>
    <row r="9" spans="1:6" x14ac:dyDescent="0.3">
      <c r="A9" s="22"/>
      <c r="B9" s="21" t="s">
        <v>7</v>
      </c>
      <c r="C9" s="14" t="s">
        <v>2</v>
      </c>
      <c r="D9" s="15">
        <v>3848.55</v>
      </c>
      <c r="E9" s="15">
        <f t="shared" si="0"/>
        <v>4423.620689655173</v>
      </c>
      <c r="F9" s="16">
        <f t="shared" si="1"/>
        <v>-14.176666436231534</v>
      </c>
    </row>
    <row r="10" spans="1:6" x14ac:dyDescent="0.3">
      <c r="A10" s="22"/>
      <c r="B10" s="22"/>
      <c r="C10" s="14" t="s">
        <v>3</v>
      </c>
      <c r="D10" s="15">
        <v>4072.61</v>
      </c>
      <c r="E10" s="15">
        <f t="shared" si="0"/>
        <v>4681.1609195402298</v>
      </c>
      <c r="F10" s="16">
        <f t="shared" si="1"/>
        <v>-9.1800895128973163</v>
      </c>
    </row>
    <row r="11" spans="1:6" x14ac:dyDescent="0.3">
      <c r="A11" s="23"/>
      <c r="B11" s="23"/>
      <c r="C11" s="14" t="s">
        <v>4</v>
      </c>
      <c r="D11" s="15">
        <v>4123.58</v>
      </c>
      <c r="E11" s="15">
        <f t="shared" si="0"/>
        <v>4739.7471264367814</v>
      </c>
      <c r="F11" s="16">
        <f t="shared" si="1"/>
        <v>-8.0434496584728556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3546.09</v>
      </c>
      <c r="E12" s="9">
        <f t="shared" si="0"/>
        <v>4075.9655172413795</v>
      </c>
      <c r="F12" s="6">
        <f t="shared" si="1"/>
        <v>-20.921576979084676</v>
      </c>
    </row>
    <row r="13" spans="1:6" x14ac:dyDescent="0.3">
      <c r="A13" s="25"/>
      <c r="B13" s="25"/>
      <c r="C13" s="8" t="s">
        <v>3</v>
      </c>
      <c r="D13" s="9">
        <v>3864.58</v>
      </c>
      <c r="E13" s="9">
        <f t="shared" si="0"/>
        <v>4442.045977011494</v>
      </c>
      <c r="F13" s="6">
        <f t="shared" si="1"/>
        <v>-13.819194651526356</v>
      </c>
    </row>
    <row r="14" spans="1:6" x14ac:dyDescent="0.3">
      <c r="A14" s="25"/>
      <c r="B14" s="26"/>
      <c r="C14" s="8" t="s">
        <v>4</v>
      </c>
      <c r="D14" s="9">
        <v>3985.85</v>
      </c>
      <c r="E14" s="9">
        <f t="shared" si="0"/>
        <v>4581.4367816091954</v>
      </c>
      <c r="F14" s="6">
        <f t="shared" si="1"/>
        <v>-11.114852584701651</v>
      </c>
    </row>
    <row r="15" spans="1:6" x14ac:dyDescent="0.3">
      <c r="A15" s="25"/>
      <c r="B15" s="24" t="s">
        <v>6</v>
      </c>
      <c r="C15" s="8" t="s">
        <v>2</v>
      </c>
      <c r="D15" s="9">
        <v>3935.73</v>
      </c>
      <c r="E15" s="9">
        <f t="shared" si="0"/>
        <v>4523.8275862068967</v>
      </c>
      <c r="F15" s="6">
        <f t="shared" si="1"/>
        <v>-12.232537291465507</v>
      </c>
    </row>
    <row r="16" spans="1:6" x14ac:dyDescent="0.3">
      <c r="A16" s="25"/>
      <c r="B16" s="25"/>
      <c r="C16" s="8" t="s">
        <v>3</v>
      </c>
      <c r="D16" s="9">
        <v>4484.2700000000004</v>
      </c>
      <c r="E16" s="9">
        <f t="shared" si="0"/>
        <v>5154.3333333333339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4675.0600000000004</v>
      </c>
      <c r="E17" s="9">
        <f t="shared" si="0"/>
        <v>5373.6321839080465</v>
      </c>
      <c r="F17" s="6">
        <f t="shared" si="1"/>
        <v>4.2546501437246143</v>
      </c>
    </row>
    <row r="18" spans="1:6" x14ac:dyDescent="0.3">
      <c r="A18" s="25"/>
      <c r="B18" s="24" t="s">
        <v>7</v>
      </c>
      <c r="C18" s="8" t="s">
        <v>2</v>
      </c>
      <c r="D18" s="9">
        <v>3910.82</v>
      </c>
      <c r="E18" s="9">
        <f t="shared" si="0"/>
        <v>4495.1954022988511</v>
      </c>
      <c r="F18" s="6">
        <f t="shared" si="1"/>
        <v>-12.788034618789679</v>
      </c>
    </row>
    <row r="19" spans="1:6" x14ac:dyDescent="0.3">
      <c r="A19" s="25"/>
      <c r="B19" s="25"/>
      <c r="C19" s="8" t="s">
        <v>3</v>
      </c>
      <c r="D19" s="9">
        <v>4453.82</v>
      </c>
      <c r="E19" s="9">
        <f t="shared" si="0"/>
        <v>5119.333333333333</v>
      </c>
      <c r="F19" s="6">
        <f t="shared" si="1"/>
        <v>-0.67904028972387565</v>
      </c>
    </row>
    <row r="20" spans="1:6" x14ac:dyDescent="0.3">
      <c r="A20" s="26"/>
      <c r="B20" s="26"/>
      <c r="C20" s="8" t="s">
        <v>4</v>
      </c>
      <c r="D20" s="9">
        <v>4641.9399999999996</v>
      </c>
      <c r="E20" s="9">
        <f t="shared" si="0"/>
        <v>5335.5632183908037</v>
      </c>
      <c r="F20" s="6">
        <f t="shared" si="1"/>
        <v>3.516068390172733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3563.3</v>
      </c>
      <c r="E21" s="9">
        <f t="shared" si="0"/>
        <v>4095.7471264367819</v>
      </c>
      <c r="F21" s="6">
        <f t="shared" si="1"/>
        <v>-20.537790989391812</v>
      </c>
    </row>
    <row r="22" spans="1:6" x14ac:dyDescent="0.3">
      <c r="A22" s="25"/>
      <c r="B22" s="25"/>
      <c r="C22" s="8" t="s">
        <v>3</v>
      </c>
      <c r="D22" s="9">
        <v>3960.73</v>
      </c>
      <c r="E22" s="9">
        <f t="shared" si="0"/>
        <v>4552.5632183908046</v>
      </c>
      <c r="F22" s="6">
        <f t="shared" si="1"/>
        <v>-11.675032948506681</v>
      </c>
    </row>
    <row r="23" spans="1:6" x14ac:dyDescent="0.3">
      <c r="A23" s="25"/>
      <c r="B23" s="26"/>
      <c r="C23" s="8" t="s">
        <v>4</v>
      </c>
      <c r="D23" s="9">
        <v>4187.8500000000004</v>
      </c>
      <c r="E23" s="9">
        <f t="shared" si="0"/>
        <v>4813.620689655173</v>
      </c>
      <c r="F23" s="6">
        <f t="shared" si="1"/>
        <v>-6.6102174935942726</v>
      </c>
    </row>
    <row r="24" spans="1:6" x14ac:dyDescent="0.3">
      <c r="A24" s="25"/>
      <c r="B24" s="24" t="s">
        <v>6</v>
      </c>
      <c r="C24" s="8" t="s">
        <v>2</v>
      </c>
      <c r="D24" s="9">
        <v>3837.79</v>
      </c>
      <c r="E24" s="9">
        <f t="shared" si="0"/>
        <v>4411.2528735632186</v>
      </c>
      <c r="F24" s="6">
        <f t="shared" si="1"/>
        <v>-14.416616305441021</v>
      </c>
    </row>
    <row r="25" spans="1:6" x14ac:dyDescent="0.3">
      <c r="A25" s="25"/>
      <c r="B25" s="25"/>
      <c r="C25" s="8" t="s">
        <v>3</v>
      </c>
      <c r="D25" s="9">
        <v>4407.82</v>
      </c>
      <c r="E25" s="9">
        <f t="shared" si="0"/>
        <v>5066.4597701149423</v>
      </c>
      <c r="F25" s="6">
        <f t="shared" si="1"/>
        <v>-1.7048482807681231</v>
      </c>
    </row>
    <row r="26" spans="1:6" x14ac:dyDescent="0.3">
      <c r="A26" s="25"/>
      <c r="B26" s="26"/>
      <c r="C26" s="8" t="s">
        <v>4</v>
      </c>
      <c r="D26" s="9">
        <v>4705.9399999999996</v>
      </c>
      <c r="E26" s="9">
        <f t="shared" si="0"/>
        <v>5409.1264367816084</v>
      </c>
      <c r="F26" s="6">
        <f t="shared" si="1"/>
        <v>4.9432795081473468</v>
      </c>
    </row>
    <row r="27" spans="1:6" x14ac:dyDescent="0.3">
      <c r="A27" s="25"/>
      <c r="B27" s="24" t="s">
        <v>7</v>
      </c>
      <c r="C27" s="8" t="s">
        <v>2</v>
      </c>
      <c r="D27" s="9">
        <v>3729.24</v>
      </c>
      <c r="E27" s="9">
        <f t="shared" si="0"/>
        <v>4286.4827586206893</v>
      </c>
      <c r="F27" s="6">
        <f t="shared" si="1"/>
        <v>-16.83730016256828</v>
      </c>
    </row>
    <row r="28" spans="1:6" x14ac:dyDescent="0.3">
      <c r="A28" s="25"/>
      <c r="B28" s="25"/>
      <c r="C28" s="8" t="s">
        <v>3</v>
      </c>
      <c r="D28" s="9">
        <v>4369.4799999999996</v>
      </c>
      <c r="E28" s="9">
        <f t="shared" si="0"/>
        <v>5022.3908045977005</v>
      </c>
      <c r="F28" s="6">
        <f t="shared" si="1"/>
        <v>-2.5598369411298005</v>
      </c>
    </row>
    <row r="29" spans="1:6" x14ac:dyDescent="0.3">
      <c r="A29" s="26"/>
      <c r="B29" s="26"/>
      <c r="C29" s="8" t="s">
        <v>4</v>
      </c>
      <c r="D29" s="9">
        <v>4637.91</v>
      </c>
      <c r="E29" s="9">
        <f t="shared" si="0"/>
        <v>5330.9310344827582</v>
      </c>
      <c r="F29" s="6">
        <f t="shared" si="1"/>
        <v>3.4261986900877783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3348.27</v>
      </c>
      <c r="E30" s="9">
        <f t="shared" si="0"/>
        <v>3848.5862068965516</v>
      </c>
      <c r="F30" s="6">
        <f t="shared" si="1"/>
        <v>-25.332997344049325</v>
      </c>
    </row>
    <row r="31" spans="1:6" x14ac:dyDescent="0.3">
      <c r="A31" s="25"/>
      <c r="B31" s="25"/>
      <c r="C31" s="8" t="s">
        <v>3</v>
      </c>
      <c r="D31" s="9">
        <v>3922.64</v>
      </c>
      <c r="E31" s="9">
        <f t="shared" si="0"/>
        <v>4508.7816091954019</v>
      </c>
      <c r="F31" s="6">
        <f t="shared" si="1"/>
        <v>-12.524446565438762</v>
      </c>
    </row>
    <row r="32" spans="1:6" x14ac:dyDescent="0.3">
      <c r="A32" s="25"/>
      <c r="B32" s="26"/>
      <c r="C32" s="8" t="s">
        <v>4</v>
      </c>
      <c r="D32" s="9">
        <v>4141.03</v>
      </c>
      <c r="E32" s="9">
        <f t="shared" si="0"/>
        <v>4759.8045977011489</v>
      </c>
      <c r="F32" s="6">
        <f t="shared" si="1"/>
        <v>-7.6543116270875959</v>
      </c>
    </row>
    <row r="33" spans="1:8" x14ac:dyDescent="0.3">
      <c r="A33" s="25"/>
      <c r="B33" s="24" t="s">
        <v>6</v>
      </c>
      <c r="C33" s="8" t="s">
        <v>2</v>
      </c>
      <c r="D33" s="9">
        <v>3654.7</v>
      </c>
      <c r="E33" s="9">
        <f t="shared" si="0"/>
        <v>4200.8045977011489</v>
      </c>
      <c r="F33" s="6">
        <f t="shared" si="1"/>
        <v>-18.499555111534338</v>
      </c>
    </row>
    <row r="34" spans="1:8" x14ac:dyDescent="0.3">
      <c r="A34" s="25"/>
      <c r="B34" s="25"/>
      <c r="C34" s="8" t="s">
        <v>3</v>
      </c>
      <c r="D34" s="9">
        <v>4241.67</v>
      </c>
      <c r="E34" s="9">
        <f t="shared" si="0"/>
        <v>4875.4827586206893</v>
      </c>
      <c r="F34" s="6">
        <f t="shared" si="1"/>
        <v>-5.4100221440725242</v>
      </c>
    </row>
    <row r="35" spans="1:8" x14ac:dyDescent="0.3">
      <c r="A35" s="25"/>
      <c r="B35" s="26"/>
      <c r="C35" s="8" t="s">
        <v>4</v>
      </c>
      <c r="D35" s="9">
        <v>4457.03</v>
      </c>
      <c r="E35" s="9">
        <f t="shared" si="0"/>
        <v>5123.022988505747</v>
      </c>
      <c r="F35" s="6">
        <f t="shared" si="1"/>
        <v>-0.60745673208795203</v>
      </c>
    </row>
    <row r="36" spans="1:8" x14ac:dyDescent="0.3">
      <c r="A36" s="25"/>
      <c r="B36" s="24" t="s">
        <v>7</v>
      </c>
      <c r="C36" s="8" t="s">
        <v>2</v>
      </c>
      <c r="D36" s="9">
        <v>3511.88</v>
      </c>
      <c r="E36" s="9">
        <f t="shared" si="0"/>
        <v>4036.6436781609195</v>
      </c>
      <c r="F36" s="6">
        <f t="shared" si="1"/>
        <v>-21.684465921989538</v>
      </c>
    </row>
    <row r="37" spans="1:8" x14ac:dyDescent="0.3">
      <c r="A37" s="25"/>
      <c r="B37" s="25"/>
      <c r="C37" s="8" t="s">
        <v>3</v>
      </c>
      <c r="D37" s="9">
        <v>4001.7</v>
      </c>
      <c r="E37" s="9">
        <f t="shared" si="0"/>
        <v>4599.6551724137926</v>
      </c>
      <c r="F37" s="6">
        <f t="shared" si="1"/>
        <v>-10.761394831265758</v>
      </c>
    </row>
    <row r="38" spans="1:8" x14ac:dyDescent="0.3">
      <c r="A38" s="26"/>
      <c r="B38" s="26"/>
      <c r="C38" s="8" t="s">
        <v>4</v>
      </c>
      <c r="D38" s="9">
        <v>4468.9399999999996</v>
      </c>
      <c r="E38" s="9">
        <f t="shared" si="0"/>
        <v>5136.7126436781609</v>
      </c>
      <c r="F38" s="6">
        <f t="shared" si="1"/>
        <v>-0.34186166310237187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-23.077334772437887</v>
      </c>
      <c r="C43" s="4">
        <f t="shared" ref="C43:C51" si="3">F12</f>
        <v>-20.921576979084676</v>
      </c>
      <c r="D43" s="4">
        <f t="shared" ref="D43:D51" si="4">F21</f>
        <v>-20.537790989391812</v>
      </c>
      <c r="E43" s="4">
        <f t="shared" ref="E43:E51" si="5">F30</f>
        <v>-25.332997344049325</v>
      </c>
      <c r="G43" s="11"/>
    </row>
    <row r="44" spans="1:8" x14ac:dyDescent="0.3">
      <c r="A44" s="10" t="s">
        <v>10</v>
      </c>
      <c r="B44" s="4">
        <f t="shared" si="2"/>
        <v>-18.61038697491454</v>
      </c>
      <c r="C44" s="4">
        <f t="shared" si="3"/>
        <v>-13.819194651526356</v>
      </c>
      <c r="D44" s="4">
        <f t="shared" si="4"/>
        <v>-11.675032948506681</v>
      </c>
      <c r="E44" s="4">
        <f t="shared" si="5"/>
        <v>-12.524446565438762</v>
      </c>
      <c r="G44" s="11"/>
    </row>
    <row r="45" spans="1:8" x14ac:dyDescent="0.3">
      <c r="A45" s="10" t="s">
        <v>11</v>
      </c>
      <c r="B45" s="4">
        <f t="shared" si="2"/>
        <v>-16.916242777531242</v>
      </c>
      <c r="C45" s="4">
        <f t="shared" si="3"/>
        <v>-11.114852584701651</v>
      </c>
      <c r="D45" s="4">
        <f t="shared" si="4"/>
        <v>-6.6102174935942726</v>
      </c>
      <c r="E45" s="4">
        <f t="shared" si="5"/>
        <v>-7.6543116270875959</v>
      </c>
      <c r="G45" s="11"/>
    </row>
    <row r="46" spans="1:8" x14ac:dyDescent="0.3">
      <c r="A46" s="10" t="s">
        <v>12</v>
      </c>
      <c r="B46" s="4">
        <f t="shared" si="2"/>
        <v>-15.300595191636546</v>
      </c>
      <c r="C46" s="4">
        <f t="shared" si="3"/>
        <v>-12.232537291465507</v>
      </c>
      <c r="D46" s="4">
        <f t="shared" si="4"/>
        <v>-14.416616305441021</v>
      </c>
      <c r="E46" s="4">
        <f t="shared" si="5"/>
        <v>-18.499555111534338</v>
      </c>
      <c r="G46" s="11"/>
    </row>
    <row r="47" spans="1:8" x14ac:dyDescent="0.3">
      <c r="A47" s="10" t="s">
        <v>13</v>
      </c>
      <c r="B47" s="4">
        <f t="shared" si="2"/>
        <v>-10.030395136778136</v>
      </c>
      <c r="C47" s="4">
        <f t="shared" si="3"/>
        <v>0</v>
      </c>
      <c r="D47" s="4">
        <f t="shared" si="4"/>
        <v>-1.7048482807681231</v>
      </c>
      <c r="E47" s="4">
        <f t="shared" si="5"/>
        <v>-5.4100221440725242</v>
      </c>
      <c r="G47" s="11"/>
    </row>
    <row r="48" spans="1:8" x14ac:dyDescent="0.3">
      <c r="A48" s="10" t="s">
        <v>14</v>
      </c>
      <c r="B48" s="4">
        <f t="shared" si="2"/>
        <v>-8.4428457697685584</v>
      </c>
      <c r="C48" s="4">
        <f t="shared" si="3"/>
        <v>4.2546501437246143</v>
      </c>
      <c r="D48" s="4">
        <f t="shared" si="4"/>
        <v>4.9432795081473468</v>
      </c>
      <c r="E48" s="4">
        <f t="shared" si="5"/>
        <v>-0.60745673208795203</v>
      </c>
      <c r="G48" s="11"/>
    </row>
    <row r="49" spans="1:8" x14ac:dyDescent="0.3">
      <c r="A49" s="10" t="s">
        <v>15</v>
      </c>
      <c r="B49" s="4">
        <f t="shared" si="2"/>
        <v>-14.176666436231534</v>
      </c>
      <c r="C49" s="4">
        <f t="shared" si="3"/>
        <v>-12.788034618789679</v>
      </c>
      <c r="D49" s="4">
        <f t="shared" si="4"/>
        <v>-16.83730016256828</v>
      </c>
      <c r="E49" s="4">
        <f t="shared" si="5"/>
        <v>-21.684465921989538</v>
      </c>
      <c r="G49" s="11"/>
    </row>
    <row r="50" spans="1:8" x14ac:dyDescent="0.3">
      <c r="A50" s="10" t="s">
        <v>16</v>
      </c>
      <c r="B50" s="4">
        <f t="shared" si="2"/>
        <v>-9.1800895128973163</v>
      </c>
      <c r="C50" s="4">
        <f t="shared" si="3"/>
        <v>-0.67904028972387565</v>
      </c>
      <c r="D50" s="4">
        <f t="shared" si="4"/>
        <v>-2.5598369411298005</v>
      </c>
      <c r="E50" s="4">
        <f t="shared" si="5"/>
        <v>-10.761394831265758</v>
      </c>
      <c r="G50" s="11"/>
    </row>
    <row r="51" spans="1:8" x14ac:dyDescent="0.3">
      <c r="A51" s="10" t="s">
        <v>17</v>
      </c>
      <c r="B51" s="4">
        <f t="shared" si="2"/>
        <v>-8.0434496584728556</v>
      </c>
      <c r="C51" s="4">
        <f t="shared" si="3"/>
        <v>3.516068390172733</v>
      </c>
      <c r="D51" s="4">
        <f t="shared" si="4"/>
        <v>3.4261986900877783</v>
      </c>
      <c r="E51" s="4">
        <f t="shared" si="5"/>
        <v>-0.34186166310237187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40" zoomScaleNormal="40" workbookViewId="0">
      <selection activeCell="AF18" sqref="AF18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3256.85</v>
      </c>
      <c r="E3" s="15">
        <f>D3/0.87</f>
        <v>3743.5057471264367</v>
      </c>
      <c r="F3" s="16">
        <f>(1-(E3/$E$16))*(-100)</f>
        <v>-30.514455664388773</v>
      </c>
    </row>
    <row r="4" spans="1:6" x14ac:dyDescent="0.3">
      <c r="A4" s="22"/>
      <c r="B4" s="22"/>
      <c r="C4" s="14" t="s">
        <v>3</v>
      </c>
      <c r="D4" s="15">
        <v>3451.58</v>
      </c>
      <c r="E4" s="15">
        <f t="shared" ref="E4:E38" si="0">D4/0.87</f>
        <v>3967.3333333333335</v>
      </c>
      <c r="F4" s="16">
        <f t="shared" ref="F4:F38" si="1">(1-(E4/$E$16))*(-100)</f>
        <v>-26.359852275078989</v>
      </c>
    </row>
    <row r="5" spans="1:6" x14ac:dyDescent="0.3">
      <c r="A5" s="22"/>
      <c r="B5" s="23"/>
      <c r="C5" s="14" t="s">
        <v>4</v>
      </c>
      <c r="D5" s="15">
        <v>3563.85</v>
      </c>
      <c r="E5" s="15">
        <f t="shared" si="0"/>
        <v>4096.3793103448279</v>
      </c>
      <c r="F5" s="16">
        <f t="shared" si="1"/>
        <v>-23.964549432590367</v>
      </c>
    </row>
    <row r="6" spans="1:6" x14ac:dyDescent="0.3">
      <c r="A6" s="22"/>
      <c r="B6" s="21" t="s">
        <v>6</v>
      </c>
      <c r="C6" s="14" t="s">
        <v>2</v>
      </c>
      <c r="D6" s="15">
        <v>3959.15</v>
      </c>
      <c r="E6" s="15">
        <f t="shared" si="0"/>
        <v>4550.7471264367814</v>
      </c>
      <c r="F6" s="16">
        <f t="shared" si="1"/>
        <v>-15.530745089170473</v>
      </c>
    </row>
    <row r="7" spans="1:6" x14ac:dyDescent="0.3">
      <c r="A7" s="22"/>
      <c r="B7" s="22"/>
      <c r="C7" s="14" t="s">
        <v>3</v>
      </c>
      <c r="D7" s="15">
        <v>4118.8500000000004</v>
      </c>
      <c r="E7" s="15">
        <f t="shared" si="0"/>
        <v>4734.310344827587</v>
      </c>
      <c r="F7" s="16">
        <f t="shared" si="1"/>
        <v>-12.123513736668146</v>
      </c>
    </row>
    <row r="8" spans="1:6" x14ac:dyDescent="0.3">
      <c r="A8" s="22"/>
      <c r="B8" s="23"/>
      <c r="C8" s="14" t="s">
        <v>4</v>
      </c>
      <c r="D8" s="15">
        <v>4220.24</v>
      </c>
      <c r="E8" s="15">
        <f t="shared" si="0"/>
        <v>4850.8505747126437</v>
      </c>
      <c r="F8" s="16">
        <f t="shared" si="1"/>
        <v>-9.9603378642185163</v>
      </c>
    </row>
    <row r="9" spans="1:6" x14ac:dyDescent="0.3">
      <c r="A9" s="22"/>
      <c r="B9" s="21" t="s">
        <v>7</v>
      </c>
      <c r="C9" s="14" t="s">
        <v>2</v>
      </c>
      <c r="D9" s="15">
        <v>3942.67</v>
      </c>
      <c r="E9" s="15">
        <f t="shared" si="0"/>
        <v>4531.8045977011498</v>
      </c>
      <c r="F9" s="16">
        <f t="shared" si="1"/>
        <v>-15.882349176141265</v>
      </c>
    </row>
    <row r="10" spans="1:6" x14ac:dyDescent="0.3">
      <c r="A10" s="22"/>
      <c r="B10" s="22"/>
      <c r="C10" s="14" t="s">
        <v>3</v>
      </c>
      <c r="D10" s="15">
        <v>4160.5200000000004</v>
      </c>
      <c r="E10" s="15">
        <f t="shared" si="0"/>
        <v>4782.2068965517246</v>
      </c>
      <c r="F10" s="16">
        <f t="shared" si="1"/>
        <v>-11.234475975498647</v>
      </c>
    </row>
    <row r="11" spans="1:6" x14ac:dyDescent="0.3">
      <c r="A11" s="23"/>
      <c r="B11" s="23"/>
      <c r="C11" s="14" t="s">
        <v>4</v>
      </c>
      <c r="D11" s="15">
        <v>4264.97</v>
      </c>
      <c r="E11" s="15">
        <f t="shared" si="0"/>
        <v>4902.2643678160921</v>
      </c>
      <c r="F11" s="16">
        <f t="shared" si="1"/>
        <v>-9.0060143927255467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3439.09</v>
      </c>
      <c r="E12" s="9">
        <f t="shared" si="0"/>
        <v>3952.977011494253</v>
      </c>
      <c r="F12" s="6">
        <f t="shared" si="1"/>
        <v>-26.626328916235863</v>
      </c>
    </row>
    <row r="13" spans="1:6" x14ac:dyDescent="0.3">
      <c r="A13" s="25"/>
      <c r="B13" s="25"/>
      <c r="C13" s="8" t="s">
        <v>3</v>
      </c>
      <c r="D13" s="9">
        <v>3676.52</v>
      </c>
      <c r="E13" s="9">
        <f t="shared" si="0"/>
        <v>4225.8850574712642</v>
      </c>
      <c r="F13" s="6">
        <f t="shared" si="1"/>
        <v>-21.560712510320901</v>
      </c>
    </row>
    <row r="14" spans="1:6" x14ac:dyDescent="0.3">
      <c r="A14" s="25"/>
      <c r="B14" s="26"/>
      <c r="C14" s="8" t="s">
        <v>4</v>
      </c>
      <c r="D14" s="9">
        <v>3859.03</v>
      </c>
      <c r="E14" s="9">
        <f t="shared" si="0"/>
        <v>4435.666666666667</v>
      </c>
      <c r="F14" s="6">
        <f t="shared" si="1"/>
        <v>-17.666825258315921</v>
      </c>
    </row>
    <row r="15" spans="1:6" x14ac:dyDescent="0.3">
      <c r="A15" s="25"/>
      <c r="B15" s="24" t="s">
        <v>6</v>
      </c>
      <c r="C15" s="8" t="s">
        <v>2</v>
      </c>
      <c r="D15" s="9">
        <v>4401.97</v>
      </c>
      <c r="E15" s="9">
        <f t="shared" si="0"/>
        <v>5059.7356321839079</v>
      </c>
      <c r="F15" s="6">
        <f t="shared" si="1"/>
        <v>-6.0830920677862004</v>
      </c>
    </row>
    <row r="16" spans="1:6" x14ac:dyDescent="0.3">
      <c r="A16" s="25"/>
      <c r="B16" s="25"/>
      <c r="C16" s="8" t="s">
        <v>3</v>
      </c>
      <c r="D16" s="9">
        <v>4687.09</v>
      </c>
      <c r="E16" s="9">
        <f t="shared" si="0"/>
        <v>5387.4597701149423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4860.0600000000004</v>
      </c>
      <c r="E17" s="9">
        <f t="shared" si="0"/>
        <v>5586.2758620689656</v>
      </c>
      <c r="F17" s="6">
        <f t="shared" si="1"/>
        <v>3.6903494492318334</v>
      </c>
    </row>
    <row r="18" spans="1:6" x14ac:dyDescent="0.3">
      <c r="A18" s="25"/>
      <c r="B18" s="24" t="s">
        <v>7</v>
      </c>
      <c r="C18" s="8" t="s">
        <v>2</v>
      </c>
      <c r="D18" s="9">
        <v>4510.79</v>
      </c>
      <c r="E18" s="9">
        <f t="shared" si="0"/>
        <v>5184.8160919540232</v>
      </c>
      <c r="F18" s="6">
        <f t="shared" si="1"/>
        <v>-3.761395663407352</v>
      </c>
    </row>
    <row r="19" spans="1:6" x14ac:dyDescent="0.3">
      <c r="A19" s="25"/>
      <c r="B19" s="25"/>
      <c r="C19" s="8" t="s">
        <v>3</v>
      </c>
      <c r="D19" s="9">
        <v>4733.2700000000004</v>
      </c>
      <c r="E19" s="9">
        <f t="shared" si="0"/>
        <v>5440.5402298850577</v>
      </c>
      <c r="F19" s="6">
        <f t="shared" si="1"/>
        <v>0.98525951069854401</v>
      </c>
    </row>
    <row r="20" spans="1:6" x14ac:dyDescent="0.3">
      <c r="A20" s="26"/>
      <c r="B20" s="26"/>
      <c r="C20" s="8" t="s">
        <v>4</v>
      </c>
      <c r="D20" s="9">
        <v>4885.9399999999996</v>
      </c>
      <c r="E20" s="9">
        <f t="shared" si="0"/>
        <v>5616.022988505747</v>
      </c>
      <c r="F20" s="6">
        <f t="shared" si="1"/>
        <v>4.2425044110524945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3437.36</v>
      </c>
      <c r="E21" s="9">
        <f t="shared" si="0"/>
        <v>3950.9885057471265</v>
      </c>
      <c r="F21" s="6">
        <f t="shared" si="1"/>
        <v>-26.663238811288025</v>
      </c>
    </row>
    <row r="22" spans="1:6" x14ac:dyDescent="0.3">
      <c r="A22" s="25"/>
      <c r="B22" s="25"/>
      <c r="C22" s="8" t="s">
        <v>3</v>
      </c>
      <c r="D22" s="9">
        <v>3739.06</v>
      </c>
      <c r="E22" s="9">
        <f t="shared" si="0"/>
        <v>4297.7701149425284</v>
      </c>
      <c r="F22" s="6">
        <f t="shared" si="1"/>
        <v>-20.226409136585822</v>
      </c>
    </row>
    <row r="23" spans="1:6" x14ac:dyDescent="0.3">
      <c r="A23" s="25"/>
      <c r="B23" s="26"/>
      <c r="C23" s="8" t="s">
        <v>4</v>
      </c>
      <c r="D23" s="9">
        <v>3956.85</v>
      </c>
      <c r="E23" s="9">
        <f t="shared" si="0"/>
        <v>4548.1034482758623</v>
      </c>
      <c r="F23" s="6">
        <f t="shared" si="1"/>
        <v>-15.579816047910311</v>
      </c>
    </row>
    <row r="24" spans="1:6" x14ac:dyDescent="0.3">
      <c r="A24" s="25"/>
      <c r="B24" s="24" t="s">
        <v>6</v>
      </c>
      <c r="C24" s="8" t="s">
        <v>2</v>
      </c>
      <c r="D24" s="9">
        <v>4570.33</v>
      </c>
      <c r="E24" s="9">
        <f t="shared" si="0"/>
        <v>5253.2528735632186</v>
      </c>
      <c r="F24" s="6">
        <f t="shared" si="1"/>
        <v>-2.4910978880286039</v>
      </c>
    </row>
    <row r="25" spans="1:6" x14ac:dyDescent="0.3">
      <c r="A25" s="25"/>
      <c r="B25" s="25"/>
      <c r="C25" s="8" t="s">
        <v>3</v>
      </c>
      <c r="D25" s="9">
        <v>5026.79</v>
      </c>
      <c r="E25" s="9">
        <f t="shared" si="0"/>
        <v>5777.9195402298847</v>
      </c>
      <c r="F25" s="6">
        <f t="shared" si="1"/>
        <v>7.2475672538824698</v>
      </c>
    </row>
    <row r="26" spans="1:6" x14ac:dyDescent="0.3">
      <c r="A26" s="25"/>
      <c r="B26" s="26"/>
      <c r="C26" s="8" t="s">
        <v>4</v>
      </c>
      <c r="D26" s="9">
        <v>5209.88</v>
      </c>
      <c r="E26" s="9">
        <f t="shared" si="0"/>
        <v>5988.3678160919544</v>
      </c>
      <c r="F26" s="6">
        <f t="shared" si="1"/>
        <v>11.153828921569687</v>
      </c>
    </row>
    <row r="27" spans="1:6" x14ac:dyDescent="0.3">
      <c r="A27" s="25"/>
      <c r="B27" s="24" t="s">
        <v>7</v>
      </c>
      <c r="C27" s="8" t="s">
        <v>2</v>
      </c>
      <c r="D27" s="9">
        <v>4540.6099999999997</v>
      </c>
      <c r="E27" s="9">
        <f t="shared" si="0"/>
        <v>5219.0919540229879</v>
      </c>
      <c r="F27" s="6">
        <f t="shared" si="1"/>
        <v>-3.125180015745388</v>
      </c>
    </row>
    <row r="28" spans="1:6" x14ac:dyDescent="0.3">
      <c r="A28" s="25"/>
      <c r="B28" s="25"/>
      <c r="C28" s="8" t="s">
        <v>3</v>
      </c>
      <c r="D28" s="9">
        <v>4961.5200000000004</v>
      </c>
      <c r="E28" s="9">
        <f t="shared" si="0"/>
        <v>5702.8965517241386</v>
      </c>
      <c r="F28" s="6">
        <f t="shared" si="1"/>
        <v>5.8550187856431402</v>
      </c>
    </row>
    <row r="29" spans="1:6" x14ac:dyDescent="0.3">
      <c r="A29" s="26"/>
      <c r="B29" s="26"/>
      <c r="C29" s="8" t="s">
        <v>4</v>
      </c>
      <c r="D29" s="9">
        <v>5254.03</v>
      </c>
      <c r="E29" s="9">
        <f t="shared" si="0"/>
        <v>6039.1149425287358</v>
      </c>
      <c r="F29" s="6">
        <f t="shared" si="1"/>
        <v>12.09577797738044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3353.36</v>
      </c>
      <c r="E30" s="9">
        <f t="shared" si="0"/>
        <v>3854.4367816091954</v>
      </c>
      <c r="F30" s="6">
        <f t="shared" si="1"/>
        <v>-28.455395565265441</v>
      </c>
    </row>
    <row r="31" spans="1:6" x14ac:dyDescent="0.3">
      <c r="A31" s="25"/>
      <c r="B31" s="25"/>
      <c r="C31" s="8" t="s">
        <v>3</v>
      </c>
      <c r="D31" s="9">
        <v>3599.09</v>
      </c>
      <c r="E31" s="9">
        <f t="shared" si="0"/>
        <v>4136.8850574712642</v>
      </c>
      <c r="F31" s="6">
        <f t="shared" si="1"/>
        <v>-23.212697003897944</v>
      </c>
    </row>
    <row r="32" spans="1:6" x14ac:dyDescent="0.3">
      <c r="A32" s="25"/>
      <c r="B32" s="26"/>
      <c r="C32" s="8" t="s">
        <v>4</v>
      </c>
      <c r="D32" s="9">
        <v>3943.15</v>
      </c>
      <c r="E32" s="9">
        <f t="shared" si="0"/>
        <v>4532.3563218390809</v>
      </c>
      <c r="F32" s="6">
        <f t="shared" si="1"/>
        <v>-15.872108280404252</v>
      </c>
    </row>
    <row r="33" spans="1:8" x14ac:dyDescent="0.3">
      <c r="A33" s="25"/>
      <c r="B33" s="24" t="s">
        <v>6</v>
      </c>
      <c r="C33" s="8" t="s">
        <v>2</v>
      </c>
      <c r="D33" s="9">
        <v>4371.67</v>
      </c>
      <c r="E33" s="9">
        <f t="shared" si="0"/>
        <v>5024.9080459770112</v>
      </c>
      <c r="F33" s="6">
        <f t="shared" si="1"/>
        <v>-6.7295486111851988</v>
      </c>
    </row>
    <row r="34" spans="1:8" x14ac:dyDescent="0.3">
      <c r="A34" s="25"/>
      <c r="B34" s="25"/>
      <c r="C34" s="8" t="s">
        <v>3</v>
      </c>
      <c r="D34" s="9">
        <v>4915.76</v>
      </c>
      <c r="E34" s="9">
        <f t="shared" si="0"/>
        <v>5650.2988505747126</v>
      </c>
      <c r="F34" s="6">
        <f t="shared" si="1"/>
        <v>4.8787200587144808</v>
      </c>
    </row>
    <row r="35" spans="1:8" x14ac:dyDescent="0.3">
      <c r="A35" s="25"/>
      <c r="B35" s="26"/>
      <c r="C35" s="8" t="s">
        <v>4</v>
      </c>
      <c r="D35" s="9">
        <v>5206.12</v>
      </c>
      <c r="E35" s="9">
        <f t="shared" si="0"/>
        <v>5984.045977011494</v>
      </c>
      <c r="F35" s="6">
        <f t="shared" si="1"/>
        <v>11.073608571629734</v>
      </c>
    </row>
    <row r="36" spans="1:8" x14ac:dyDescent="0.3">
      <c r="A36" s="25"/>
      <c r="B36" s="24" t="s">
        <v>7</v>
      </c>
      <c r="C36" s="8" t="s">
        <v>2</v>
      </c>
      <c r="D36" s="9">
        <v>4415.76</v>
      </c>
      <c r="E36" s="9">
        <f t="shared" si="0"/>
        <v>5075.5862068965516</v>
      </c>
      <c r="F36" s="6">
        <f t="shared" si="1"/>
        <v>-5.7888796673415737</v>
      </c>
    </row>
    <row r="37" spans="1:8" x14ac:dyDescent="0.3">
      <c r="A37" s="25"/>
      <c r="B37" s="25"/>
      <c r="C37" s="8" t="s">
        <v>3</v>
      </c>
      <c r="D37" s="9">
        <v>5051.3599999999997</v>
      </c>
      <c r="E37" s="9">
        <f t="shared" si="0"/>
        <v>5806.1609195402298</v>
      </c>
      <c r="F37" s="6">
        <f t="shared" si="1"/>
        <v>7.771773104420876</v>
      </c>
    </row>
    <row r="38" spans="1:8" x14ac:dyDescent="0.3">
      <c r="A38" s="26"/>
      <c r="B38" s="26"/>
      <c r="C38" s="8" t="s">
        <v>4</v>
      </c>
      <c r="D38" s="9">
        <v>5378.33</v>
      </c>
      <c r="E38" s="9">
        <f t="shared" si="0"/>
        <v>6181.9885057471265</v>
      </c>
      <c r="F38" s="6">
        <f t="shared" si="1"/>
        <v>14.747743269277969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-30.514455664388773</v>
      </c>
      <c r="C43" s="4">
        <f t="shared" ref="C43:C51" si="3">F12</f>
        <v>-26.626328916235863</v>
      </c>
      <c r="D43" s="4">
        <f t="shared" ref="D43:D51" si="4">F21</f>
        <v>-26.663238811288025</v>
      </c>
      <c r="E43" s="4">
        <f t="shared" ref="E43:E51" si="5">F30</f>
        <v>-28.455395565265441</v>
      </c>
      <c r="G43" s="11"/>
    </row>
    <row r="44" spans="1:8" x14ac:dyDescent="0.3">
      <c r="A44" s="10" t="s">
        <v>10</v>
      </c>
      <c r="B44" s="4">
        <f t="shared" si="2"/>
        <v>-26.359852275078989</v>
      </c>
      <c r="C44" s="4">
        <f t="shared" si="3"/>
        <v>-21.560712510320901</v>
      </c>
      <c r="D44" s="4">
        <f t="shared" si="4"/>
        <v>-20.226409136585822</v>
      </c>
      <c r="E44" s="4">
        <f t="shared" si="5"/>
        <v>-23.212697003897944</v>
      </c>
      <c r="G44" s="11"/>
    </row>
    <row r="45" spans="1:8" x14ac:dyDescent="0.3">
      <c r="A45" s="10" t="s">
        <v>11</v>
      </c>
      <c r="B45" s="4">
        <f t="shared" si="2"/>
        <v>-23.964549432590367</v>
      </c>
      <c r="C45" s="4">
        <f t="shared" si="3"/>
        <v>-17.666825258315921</v>
      </c>
      <c r="D45" s="4">
        <f t="shared" si="4"/>
        <v>-15.579816047910311</v>
      </c>
      <c r="E45" s="4">
        <f t="shared" si="5"/>
        <v>-15.872108280404252</v>
      </c>
      <c r="G45" s="11"/>
    </row>
    <row r="46" spans="1:8" x14ac:dyDescent="0.3">
      <c r="A46" s="10" t="s">
        <v>12</v>
      </c>
      <c r="B46" s="4">
        <f t="shared" si="2"/>
        <v>-15.530745089170473</v>
      </c>
      <c r="C46" s="4">
        <f t="shared" si="3"/>
        <v>-6.0830920677862004</v>
      </c>
      <c r="D46" s="4">
        <f t="shared" si="4"/>
        <v>-2.4910978880286039</v>
      </c>
      <c r="E46" s="4">
        <f t="shared" si="5"/>
        <v>-6.7295486111851988</v>
      </c>
      <c r="G46" s="11"/>
    </row>
    <row r="47" spans="1:8" x14ac:dyDescent="0.3">
      <c r="A47" s="10" t="s">
        <v>13</v>
      </c>
      <c r="B47" s="4">
        <f t="shared" si="2"/>
        <v>-12.123513736668146</v>
      </c>
      <c r="C47" s="4">
        <f t="shared" si="3"/>
        <v>0</v>
      </c>
      <c r="D47" s="4">
        <f t="shared" si="4"/>
        <v>7.2475672538824698</v>
      </c>
      <c r="E47" s="4">
        <f t="shared" si="5"/>
        <v>4.8787200587144808</v>
      </c>
      <c r="G47" s="11"/>
    </row>
    <row r="48" spans="1:8" x14ac:dyDescent="0.3">
      <c r="A48" s="10" t="s">
        <v>14</v>
      </c>
      <c r="B48" s="4">
        <f t="shared" si="2"/>
        <v>-9.9603378642185163</v>
      </c>
      <c r="C48" s="4">
        <f t="shared" si="3"/>
        <v>3.6903494492318334</v>
      </c>
      <c r="D48" s="4">
        <f t="shared" si="4"/>
        <v>11.153828921569687</v>
      </c>
      <c r="E48" s="4">
        <f t="shared" si="5"/>
        <v>11.073608571629734</v>
      </c>
      <c r="G48" s="11"/>
    </row>
    <row r="49" spans="1:8" x14ac:dyDescent="0.3">
      <c r="A49" s="10" t="s">
        <v>15</v>
      </c>
      <c r="B49" s="4">
        <f t="shared" si="2"/>
        <v>-15.882349176141265</v>
      </c>
      <c r="C49" s="4">
        <f t="shared" si="3"/>
        <v>-3.761395663407352</v>
      </c>
      <c r="D49" s="4">
        <f t="shared" si="4"/>
        <v>-3.125180015745388</v>
      </c>
      <c r="E49" s="4">
        <f t="shared" si="5"/>
        <v>-5.7888796673415737</v>
      </c>
      <c r="G49" s="11"/>
    </row>
    <row r="50" spans="1:8" x14ac:dyDescent="0.3">
      <c r="A50" s="10" t="s">
        <v>16</v>
      </c>
      <c r="B50" s="4">
        <f t="shared" si="2"/>
        <v>-11.234475975498647</v>
      </c>
      <c r="C50" s="4">
        <f t="shared" si="3"/>
        <v>0.98525951069854401</v>
      </c>
      <c r="D50" s="4">
        <f t="shared" si="4"/>
        <v>5.8550187856431402</v>
      </c>
      <c r="E50" s="4">
        <f t="shared" si="5"/>
        <v>7.771773104420876</v>
      </c>
      <c r="G50" s="11"/>
    </row>
    <row r="51" spans="1:8" x14ac:dyDescent="0.3">
      <c r="A51" s="10" t="s">
        <v>17</v>
      </c>
      <c r="B51" s="4">
        <f t="shared" si="2"/>
        <v>-9.0060143927255467</v>
      </c>
      <c r="C51" s="4">
        <f t="shared" si="3"/>
        <v>4.2425044110524945</v>
      </c>
      <c r="D51" s="4">
        <f t="shared" si="4"/>
        <v>12.09577797738044</v>
      </c>
      <c r="E51" s="4">
        <f t="shared" si="5"/>
        <v>14.747743269277969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37" zoomScaleNormal="37" workbookViewId="0">
      <selection activeCell="K77" sqref="K77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5867.03</v>
      </c>
      <c r="E3" s="15">
        <f>D3/0.87</f>
        <v>6743.7126436781609</v>
      </c>
      <c r="F3" s="16">
        <f>(1-(E3/$E$16))*(-100)</f>
        <v>-28.13992739315967</v>
      </c>
    </row>
    <row r="4" spans="1:6" x14ac:dyDescent="0.3">
      <c r="A4" s="22"/>
      <c r="B4" s="22"/>
      <c r="C4" s="14" t="s">
        <v>3</v>
      </c>
      <c r="D4" s="15">
        <v>5949</v>
      </c>
      <c r="E4" s="15">
        <f t="shared" ref="E4:E38" si="0">D4/0.87</f>
        <v>6837.9310344827591</v>
      </c>
      <c r="F4" s="16">
        <f t="shared" ref="F4:F38" si="1">(1-(E4/$E$16))*(-100)</f>
        <v>-27.135949204607247</v>
      </c>
    </row>
    <row r="5" spans="1:6" x14ac:dyDescent="0.3">
      <c r="A5" s="22"/>
      <c r="B5" s="23"/>
      <c r="C5" s="14" t="s">
        <v>4</v>
      </c>
      <c r="D5" s="15">
        <v>6059.58</v>
      </c>
      <c r="E5" s="15">
        <f t="shared" si="0"/>
        <v>6965.0344827586205</v>
      </c>
      <c r="F5" s="16">
        <f t="shared" si="1"/>
        <v>-25.781552375399908</v>
      </c>
    </row>
    <row r="6" spans="1:6" x14ac:dyDescent="0.3">
      <c r="A6" s="22"/>
      <c r="B6" s="21" t="s">
        <v>6</v>
      </c>
      <c r="C6" s="14" t="s">
        <v>2</v>
      </c>
      <c r="D6" s="15">
        <v>6380.24</v>
      </c>
      <c r="E6" s="15">
        <f t="shared" si="0"/>
        <v>7333.6091954022986</v>
      </c>
      <c r="F6" s="16">
        <f t="shared" si="1"/>
        <v>-21.854071029282807</v>
      </c>
    </row>
    <row r="7" spans="1:6" x14ac:dyDescent="0.3">
      <c r="A7" s="22"/>
      <c r="B7" s="22"/>
      <c r="C7" s="14" t="s">
        <v>3</v>
      </c>
      <c r="D7" s="15">
        <v>6485.76</v>
      </c>
      <c r="E7" s="15">
        <f t="shared" si="0"/>
        <v>7454.8965517241386</v>
      </c>
      <c r="F7" s="16">
        <f t="shared" si="1"/>
        <v>-20.561649674445036</v>
      </c>
    </row>
    <row r="8" spans="1:6" x14ac:dyDescent="0.3">
      <c r="A8" s="22"/>
      <c r="B8" s="23"/>
      <c r="C8" s="14" t="s">
        <v>4</v>
      </c>
      <c r="D8" s="15">
        <v>6536.88</v>
      </c>
      <c r="E8" s="15">
        <f t="shared" si="0"/>
        <v>7513.6551724137935</v>
      </c>
      <c r="F8" s="16">
        <f t="shared" si="1"/>
        <v>-19.935525909667685</v>
      </c>
    </row>
    <row r="9" spans="1:6" x14ac:dyDescent="0.3">
      <c r="A9" s="22"/>
      <c r="B9" s="21" t="s">
        <v>7</v>
      </c>
      <c r="C9" s="14" t="s">
        <v>2</v>
      </c>
      <c r="D9" s="15">
        <v>6424.79</v>
      </c>
      <c r="E9" s="15">
        <f t="shared" si="0"/>
        <v>7384.8160919540232</v>
      </c>
      <c r="F9" s="16">
        <f t="shared" si="1"/>
        <v>-21.308417396246192</v>
      </c>
    </row>
    <row r="10" spans="1:6" x14ac:dyDescent="0.3">
      <c r="A10" s="22"/>
      <c r="B10" s="22"/>
      <c r="C10" s="14" t="s">
        <v>3</v>
      </c>
      <c r="D10" s="15">
        <v>6523.03</v>
      </c>
      <c r="E10" s="15">
        <f t="shared" si="0"/>
        <v>7497.7356321839079</v>
      </c>
      <c r="F10" s="16">
        <f t="shared" si="1"/>
        <v>-20.105162336548876</v>
      </c>
    </row>
    <row r="11" spans="1:6" x14ac:dyDescent="0.3">
      <c r="A11" s="23"/>
      <c r="B11" s="23"/>
      <c r="C11" s="14" t="s">
        <v>4</v>
      </c>
      <c r="D11" s="15">
        <v>6562.33</v>
      </c>
      <c r="E11" s="15">
        <f t="shared" si="0"/>
        <v>7542.9080459770112</v>
      </c>
      <c r="F11" s="16">
        <f t="shared" si="1"/>
        <v>-19.62381132020009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6951.33</v>
      </c>
      <c r="E12" s="9">
        <f t="shared" si="0"/>
        <v>7990.0344827586205</v>
      </c>
      <c r="F12" s="6">
        <f t="shared" si="1"/>
        <v>-14.859293626569603</v>
      </c>
    </row>
    <row r="13" spans="1:6" x14ac:dyDescent="0.3">
      <c r="A13" s="25"/>
      <c r="B13" s="25"/>
      <c r="C13" s="8" t="s">
        <v>3</v>
      </c>
      <c r="D13" s="9">
        <v>7072.58</v>
      </c>
      <c r="E13" s="9">
        <f t="shared" si="0"/>
        <v>8129.4022988505749</v>
      </c>
      <c r="F13" s="6">
        <f t="shared" si="1"/>
        <v>-13.374209384017677</v>
      </c>
    </row>
    <row r="14" spans="1:6" x14ac:dyDescent="0.3">
      <c r="A14" s="25"/>
      <c r="B14" s="26"/>
      <c r="C14" s="8" t="s">
        <v>4</v>
      </c>
      <c r="D14" s="9">
        <v>7220.76</v>
      </c>
      <c r="E14" s="9">
        <f t="shared" si="0"/>
        <v>8299.7241379310344</v>
      </c>
      <c r="F14" s="6">
        <f t="shared" si="1"/>
        <v>-11.559283338150927</v>
      </c>
    </row>
    <row r="15" spans="1:6" x14ac:dyDescent="0.3">
      <c r="A15" s="25"/>
      <c r="B15" s="24" t="s">
        <v>6</v>
      </c>
      <c r="C15" s="8" t="s">
        <v>2</v>
      </c>
      <c r="D15" s="9">
        <v>7904.45</v>
      </c>
      <c r="E15" s="9">
        <f t="shared" si="0"/>
        <v>9085.5747126436781</v>
      </c>
      <c r="F15" s="6">
        <f t="shared" si="1"/>
        <v>-3.1853679089523967</v>
      </c>
    </row>
    <row r="16" spans="1:6" x14ac:dyDescent="0.3">
      <c r="A16" s="25"/>
      <c r="B16" s="25"/>
      <c r="C16" s="8" t="s">
        <v>3</v>
      </c>
      <c r="D16" s="9">
        <v>8164.52</v>
      </c>
      <c r="E16" s="9">
        <f t="shared" si="0"/>
        <v>9384.5057471264372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8273.52</v>
      </c>
      <c r="E17" s="9">
        <f t="shared" si="0"/>
        <v>9509.7931034482772</v>
      </c>
      <c r="F17" s="6">
        <f t="shared" si="1"/>
        <v>1.3350448036136831</v>
      </c>
    </row>
    <row r="18" spans="1:6" x14ac:dyDescent="0.3">
      <c r="A18" s="25"/>
      <c r="B18" s="24" t="s">
        <v>7</v>
      </c>
      <c r="C18" s="8" t="s">
        <v>2</v>
      </c>
      <c r="D18" s="9">
        <v>7935.48</v>
      </c>
      <c r="E18" s="9">
        <f t="shared" si="0"/>
        <v>9121.2413793103442</v>
      </c>
      <c r="F18" s="6">
        <f t="shared" si="1"/>
        <v>-2.8053088240337587</v>
      </c>
    </row>
    <row r="19" spans="1:6" x14ac:dyDescent="0.3">
      <c r="A19" s="25"/>
      <c r="B19" s="25"/>
      <c r="C19" s="8" t="s">
        <v>3</v>
      </c>
      <c r="D19" s="9">
        <v>8193.42</v>
      </c>
      <c r="E19" s="9">
        <f t="shared" si="0"/>
        <v>9417.7241379310344</v>
      </c>
      <c r="F19" s="6">
        <f t="shared" si="1"/>
        <v>0.35397059471957704</v>
      </c>
    </row>
    <row r="20" spans="1:6" x14ac:dyDescent="0.3">
      <c r="A20" s="26"/>
      <c r="B20" s="26"/>
      <c r="C20" s="8" t="s">
        <v>4</v>
      </c>
      <c r="D20" s="9">
        <v>8299.73</v>
      </c>
      <c r="E20" s="9">
        <f t="shared" si="0"/>
        <v>9539.9195402298847</v>
      </c>
      <c r="F20" s="6">
        <f t="shared" si="1"/>
        <v>1.6560679623541796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7294.15</v>
      </c>
      <c r="E21" s="9">
        <f t="shared" si="0"/>
        <v>8384.0804597701153</v>
      </c>
      <c r="F21" s="6">
        <f t="shared" si="1"/>
        <v>-10.660393997442597</v>
      </c>
    </row>
    <row r="22" spans="1:6" x14ac:dyDescent="0.3">
      <c r="A22" s="25"/>
      <c r="B22" s="25"/>
      <c r="C22" s="8" t="s">
        <v>3</v>
      </c>
      <c r="D22" s="9">
        <v>7571.61</v>
      </c>
      <c r="E22" s="9">
        <f t="shared" si="0"/>
        <v>8703</v>
      </c>
      <c r="F22" s="6">
        <f t="shared" si="1"/>
        <v>-7.2620313257852338</v>
      </c>
    </row>
    <row r="23" spans="1:6" x14ac:dyDescent="0.3">
      <c r="A23" s="25"/>
      <c r="B23" s="26"/>
      <c r="C23" s="8" t="s">
        <v>4</v>
      </c>
      <c r="D23" s="9">
        <v>7740.85</v>
      </c>
      <c r="E23" s="9">
        <f t="shared" si="0"/>
        <v>8897.5287356321842</v>
      </c>
      <c r="F23" s="6">
        <f t="shared" si="1"/>
        <v>-5.1891599261193573</v>
      </c>
    </row>
    <row r="24" spans="1:6" x14ac:dyDescent="0.3">
      <c r="A24" s="25"/>
      <c r="B24" s="24" t="s">
        <v>6</v>
      </c>
      <c r="C24" s="8" t="s">
        <v>2</v>
      </c>
      <c r="D24" s="9">
        <v>8536.5499999999993</v>
      </c>
      <c r="E24" s="9">
        <f t="shared" si="0"/>
        <v>9812.1264367816093</v>
      </c>
      <c r="F24" s="6">
        <f t="shared" si="1"/>
        <v>4.5566671402605285</v>
      </c>
    </row>
    <row r="25" spans="1:6" x14ac:dyDescent="0.3">
      <c r="A25" s="25"/>
      <c r="B25" s="25"/>
      <c r="C25" s="8" t="s">
        <v>3</v>
      </c>
      <c r="D25" s="9">
        <v>9073.48</v>
      </c>
      <c r="E25" s="9">
        <f t="shared" si="0"/>
        <v>10429.287356321838</v>
      </c>
      <c r="F25" s="6">
        <f t="shared" si="1"/>
        <v>11.133048850391681</v>
      </c>
    </row>
    <row r="26" spans="1:6" x14ac:dyDescent="0.3">
      <c r="A26" s="25"/>
      <c r="B26" s="26"/>
      <c r="C26" s="8" t="s">
        <v>4</v>
      </c>
      <c r="D26" s="9">
        <v>9331.33</v>
      </c>
      <c r="E26" s="9">
        <f t="shared" si="0"/>
        <v>10725.666666666666</v>
      </c>
      <c r="F26" s="6">
        <f t="shared" si="1"/>
        <v>14.291225938573238</v>
      </c>
    </row>
    <row r="27" spans="1:6" x14ac:dyDescent="0.3">
      <c r="A27" s="25"/>
      <c r="B27" s="24" t="s">
        <v>7</v>
      </c>
      <c r="C27" s="8" t="s">
        <v>2</v>
      </c>
      <c r="D27" s="9">
        <v>8489</v>
      </c>
      <c r="E27" s="9">
        <f t="shared" si="0"/>
        <v>9757.4712643678158</v>
      </c>
      <c r="F27" s="6">
        <f t="shared" si="1"/>
        <v>3.9742691548309006</v>
      </c>
    </row>
    <row r="28" spans="1:6" x14ac:dyDescent="0.3">
      <c r="A28" s="25"/>
      <c r="B28" s="25"/>
      <c r="C28" s="8" t="s">
        <v>3</v>
      </c>
      <c r="D28" s="9">
        <v>9031.1200000000008</v>
      </c>
      <c r="E28" s="9">
        <f t="shared" si="0"/>
        <v>10380.597701149427</v>
      </c>
      <c r="F28" s="6">
        <f t="shared" si="1"/>
        <v>10.614218594602033</v>
      </c>
    </row>
    <row r="29" spans="1:6" x14ac:dyDescent="0.3">
      <c r="A29" s="26"/>
      <c r="B29" s="26"/>
      <c r="C29" s="8" t="s">
        <v>4</v>
      </c>
      <c r="D29" s="9">
        <v>9256.33</v>
      </c>
      <c r="E29" s="9">
        <f t="shared" si="0"/>
        <v>10639.459770114943</v>
      </c>
      <c r="F29" s="6">
        <f t="shared" si="1"/>
        <v>13.372617128747311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7238.88</v>
      </c>
      <c r="E30" s="9">
        <f t="shared" si="0"/>
        <v>8320.5517241379312</v>
      </c>
      <c r="F30" s="6">
        <f t="shared" si="1"/>
        <v>-11.337347449696988</v>
      </c>
    </row>
    <row r="31" spans="1:6" x14ac:dyDescent="0.3">
      <c r="A31" s="25"/>
      <c r="B31" s="25"/>
      <c r="C31" s="8" t="s">
        <v>3</v>
      </c>
      <c r="D31" s="9">
        <v>7676.58</v>
      </c>
      <c r="E31" s="9">
        <f t="shared" si="0"/>
        <v>8823.6551724137935</v>
      </c>
      <c r="F31" s="6">
        <f t="shared" si="1"/>
        <v>-5.976346435552859</v>
      </c>
    </row>
    <row r="32" spans="1:6" x14ac:dyDescent="0.3">
      <c r="A32" s="25"/>
      <c r="B32" s="26"/>
      <c r="C32" s="8" t="s">
        <v>4</v>
      </c>
      <c r="D32" s="9">
        <v>7973.55</v>
      </c>
      <c r="E32" s="9">
        <f t="shared" si="0"/>
        <v>9165</v>
      </c>
      <c r="F32" s="6">
        <f t="shared" si="1"/>
        <v>-2.3390229921661065</v>
      </c>
    </row>
    <row r="33" spans="1:8" x14ac:dyDescent="0.3">
      <c r="A33" s="25"/>
      <c r="B33" s="24" t="s">
        <v>6</v>
      </c>
      <c r="C33" s="8" t="s">
        <v>2</v>
      </c>
      <c r="D33" s="9">
        <v>8502.61</v>
      </c>
      <c r="E33" s="9">
        <f t="shared" si="0"/>
        <v>9773.1149425287367</v>
      </c>
      <c r="F33" s="6">
        <f t="shared" si="1"/>
        <v>4.1409660335206544</v>
      </c>
    </row>
    <row r="34" spans="1:8" x14ac:dyDescent="0.3">
      <c r="A34" s="25"/>
      <c r="B34" s="25"/>
      <c r="C34" s="8" t="s">
        <v>3</v>
      </c>
      <c r="D34" s="9">
        <v>9308.1200000000008</v>
      </c>
      <c r="E34" s="9">
        <f t="shared" si="0"/>
        <v>10698.988505747127</v>
      </c>
      <c r="F34" s="6">
        <f t="shared" si="1"/>
        <v>14.00694713222579</v>
      </c>
    </row>
    <row r="35" spans="1:8" x14ac:dyDescent="0.3">
      <c r="A35" s="25"/>
      <c r="B35" s="26"/>
      <c r="C35" s="8" t="s">
        <v>4</v>
      </c>
      <c r="D35" s="9">
        <v>9757.33</v>
      </c>
      <c r="E35" s="9">
        <f t="shared" si="0"/>
        <v>11215.32183908046</v>
      </c>
      <c r="F35" s="6">
        <f t="shared" si="1"/>
        <v>19.508923978384509</v>
      </c>
    </row>
    <row r="36" spans="1:8" x14ac:dyDescent="0.3">
      <c r="A36" s="25"/>
      <c r="B36" s="24" t="s">
        <v>7</v>
      </c>
      <c r="C36" s="8" t="s">
        <v>2</v>
      </c>
      <c r="D36" s="9">
        <v>8407.48</v>
      </c>
      <c r="E36" s="9">
        <f t="shared" si="0"/>
        <v>9663.7701149425284</v>
      </c>
      <c r="F36" s="6">
        <f t="shared" si="1"/>
        <v>2.9758026191374354</v>
      </c>
    </row>
    <row r="37" spans="1:8" x14ac:dyDescent="0.3">
      <c r="A37" s="25"/>
      <c r="B37" s="25"/>
      <c r="C37" s="8" t="s">
        <v>3</v>
      </c>
      <c r="D37" s="9">
        <v>9198.64</v>
      </c>
      <c r="E37" s="9">
        <f t="shared" si="0"/>
        <v>10573.149425287356</v>
      </c>
      <c r="F37" s="6">
        <f t="shared" si="1"/>
        <v>12.666023232229207</v>
      </c>
    </row>
    <row r="38" spans="1:8" x14ac:dyDescent="0.3">
      <c r="A38" s="26"/>
      <c r="B38" s="26"/>
      <c r="C38" s="8" t="s">
        <v>4</v>
      </c>
      <c r="D38" s="9">
        <v>9619.24</v>
      </c>
      <c r="E38" s="9">
        <f t="shared" si="0"/>
        <v>11056.597701149425</v>
      </c>
      <c r="F38" s="6">
        <f t="shared" si="1"/>
        <v>17.817581437733022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-28.13992739315967</v>
      </c>
      <c r="C43" s="4">
        <f t="shared" ref="C43:C51" si="3">F12</f>
        <v>-14.859293626569603</v>
      </c>
      <c r="D43" s="4">
        <f t="shared" ref="D43:D51" si="4">F21</f>
        <v>-10.660393997442597</v>
      </c>
      <c r="E43" s="4">
        <f t="shared" ref="E43:E51" si="5">F30</f>
        <v>-11.337347449696988</v>
      </c>
      <c r="G43" s="11"/>
    </row>
    <row r="44" spans="1:8" x14ac:dyDescent="0.3">
      <c r="A44" s="10" t="s">
        <v>10</v>
      </c>
      <c r="B44" s="4">
        <f t="shared" si="2"/>
        <v>-27.135949204607247</v>
      </c>
      <c r="C44" s="4">
        <f t="shared" si="3"/>
        <v>-13.374209384017677</v>
      </c>
      <c r="D44" s="4">
        <f t="shared" si="4"/>
        <v>-7.2620313257852338</v>
      </c>
      <c r="E44" s="4">
        <f t="shared" si="5"/>
        <v>-5.976346435552859</v>
      </c>
      <c r="G44" s="11"/>
    </row>
    <row r="45" spans="1:8" x14ac:dyDescent="0.3">
      <c r="A45" s="10" t="s">
        <v>11</v>
      </c>
      <c r="B45" s="4">
        <f t="shared" si="2"/>
        <v>-25.781552375399908</v>
      </c>
      <c r="C45" s="4">
        <f t="shared" si="3"/>
        <v>-11.559283338150927</v>
      </c>
      <c r="D45" s="4">
        <f t="shared" si="4"/>
        <v>-5.1891599261193573</v>
      </c>
      <c r="E45" s="4">
        <f t="shared" si="5"/>
        <v>-2.3390229921661065</v>
      </c>
      <c r="G45" s="11"/>
    </row>
    <row r="46" spans="1:8" x14ac:dyDescent="0.3">
      <c r="A46" s="10" t="s">
        <v>12</v>
      </c>
      <c r="B46" s="4">
        <f t="shared" si="2"/>
        <v>-21.854071029282807</v>
      </c>
      <c r="C46" s="4">
        <f t="shared" si="3"/>
        <v>-3.1853679089523967</v>
      </c>
      <c r="D46" s="4">
        <f t="shared" si="4"/>
        <v>4.5566671402605285</v>
      </c>
      <c r="E46" s="4">
        <f t="shared" si="5"/>
        <v>4.1409660335206544</v>
      </c>
      <c r="G46" s="11"/>
    </row>
    <row r="47" spans="1:8" x14ac:dyDescent="0.3">
      <c r="A47" s="10" t="s">
        <v>13</v>
      </c>
      <c r="B47" s="4">
        <f t="shared" si="2"/>
        <v>-20.561649674445036</v>
      </c>
      <c r="C47" s="4">
        <f t="shared" si="3"/>
        <v>0</v>
      </c>
      <c r="D47" s="4">
        <f t="shared" si="4"/>
        <v>11.133048850391681</v>
      </c>
      <c r="E47" s="4">
        <f t="shared" si="5"/>
        <v>14.00694713222579</v>
      </c>
      <c r="G47" s="11"/>
    </row>
    <row r="48" spans="1:8" x14ac:dyDescent="0.3">
      <c r="A48" s="10" t="s">
        <v>14</v>
      </c>
      <c r="B48" s="4">
        <f t="shared" si="2"/>
        <v>-19.935525909667685</v>
      </c>
      <c r="C48" s="4">
        <f t="shared" si="3"/>
        <v>1.3350448036136831</v>
      </c>
      <c r="D48" s="4">
        <f t="shared" si="4"/>
        <v>14.291225938573238</v>
      </c>
      <c r="E48" s="4">
        <f t="shared" si="5"/>
        <v>19.508923978384509</v>
      </c>
      <c r="G48" s="11"/>
    </row>
    <row r="49" spans="1:8" x14ac:dyDescent="0.3">
      <c r="A49" s="10" t="s">
        <v>15</v>
      </c>
      <c r="B49" s="4">
        <f t="shared" si="2"/>
        <v>-21.308417396246192</v>
      </c>
      <c r="C49" s="4">
        <f t="shared" si="3"/>
        <v>-2.8053088240337587</v>
      </c>
      <c r="D49" s="4">
        <f t="shared" si="4"/>
        <v>3.9742691548309006</v>
      </c>
      <c r="E49" s="4">
        <f t="shared" si="5"/>
        <v>2.9758026191374354</v>
      </c>
      <c r="G49" s="11"/>
    </row>
    <row r="50" spans="1:8" x14ac:dyDescent="0.3">
      <c r="A50" s="10" t="s">
        <v>16</v>
      </c>
      <c r="B50" s="4">
        <f t="shared" si="2"/>
        <v>-20.105162336548876</v>
      </c>
      <c r="C50" s="4">
        <f t="shared" si="3"/>
        <v>0.35397059471957704</v>
      </c>
      <c r="D50" s="4">
        <f t="shared" si="4"/>
        <v>10.614218594602033</v>
      </c>
      <c r="E50" s="4">
        <f t="shared" si="5"/>
        <v>12.666023232229207</v>
      </c>
      <c r="G50" s="11"/>
    </row>
    <row r="51" spans="1:8" x14ac:dyDescent="0.3">
      <c r="A51" s="10" t="s">
        <v>17</v>
      </c>
      <c r="B51" s="4">
        <f t="shared" si="2"/>
        <v>-19.62381132020009</v>
      </c>
      <c r="C51" s="4">
        <f t="shared" si="3"/>
        <v>1.6560679623541796</v>
      </c>
      <c r="D51" s="4">
        <f t="shared" si="4"/>
        <v>13.372617128747311</v>
      </c>
      <c r="E51" s="4">
        <f t="shared" si="5"/>
        <v>17.817581437733022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30" zoomScaleNormal="30" workbookViewId="0">
      <selection activeCell="AN69" sqref="AN69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5551.82</v>
      </c>
      <c r="E3" s="15">
        <f>D3/0.87</f>
        <v>6381.402298850574</v>
      </c>
      <c r="F3" s="16">
        <f>(1-(E3/$E$16))*(-100)</f>
        <v>-24.790939940529832</v>
      </c>
    </row>
    <row r="4" spans="1:6" x14ac:dyDescent="0.3">
      <c r="A4" s="22"/>
      <c r="B4" s="22"/>
      <c r="C4" s="14" t="s">
        <v>3</v>
      </c>
      <c r="D4" s="15">
        <v>5662.61</v>
      </c>
      <c r="E4" s="15">
        <f t="shared" ref="E4:E38" si="0">D4/0.87</f>
        <v>6508.7471264367814</v>
      </c>
      <c r="F4" s="16">
        <f t="shared" ref="F4:F38" si="1">(1-(E4/$E$16))*(-100)</f>
        <v>-23.290096655987323</v>
      </c>
    </row>
    <row r="5" spans="1:6" x14ac:dyDescent="0.3">
      <c r="A5" s="22"/>
      <c r="B5" s="23"/>
      <c r="C5" s="14" t="s">
        <v>4</v>
      </c>
      <c r="D5" s="15">
        <v>5714.21</v>
      </c>
      <c r="E5" s="15">
        <f t="shared" si="0"/>
        <v>6568.0574712643675</v>
      </c>
      <c r="F5" s="16">
        <f t="shared" si="1"/>
        <v>-22.591084890643952</v>
      </c>
    </row>
    <row r="6" spans="1:6" x14ac:dyDescent="0.3">
      <c r="A6" s="22"/>
      <c r="B6" s="21" t="s">
        <v>6</v>
      </c>
      <c r="C6" s="14" t="s">
        <v>2</v>
      </c>
      <c r="D6" s="15">
        <v>5870.94</v>
      </c>
      <c r="E6" s="15">
        <f t="shared" si="0"/>
        <v>6748.2068965517237</v>
      </c>
      <c r="F6" s="16">
        <f t="shared" si="1"/>
        <v>-20.467904387111645</v>
      </c>
    </row>
    <row r="7" spans="1:6" x14ac:dyDescent="0.3">
      <c r="A7" s="22"/>
      <c r="B7" s="22"/>
      <c r="C7" s="14" t="s">
        <v>3</v>
      </c>
      <c r="D7" s="15">
        <v>5919.73</v>
      </c>
      <c r="E7" s="15">
        <f t="shared" si="0"/>
        <v>6804.2873563218382</v>
      </c>
      <c r="F7" s="16">
        <f t="shared" si="1"/>
        <v>-19.806958960152286</v>
      </c>
    </row>
    <row r="8" spans="1:6" x14ac:dyDescent="0.3">
      <c r="A8" s="22"/>
      <c r="B8" s="23"/>
      <c r="C8" s="14" t="s">
        <v>4</v>
      </c>
      <c r="D8" s="15">
        <v>5941.15</v>
      </c>
      <c r="E8" s="15">
        <f t="shared" si="0"/>
        <v>6828.9080459770112</v>
      </c>
      <c r="F8" s="16">
        <f t="shared" si="1"/>
        <v>-19.516787797096946</v>
      </c>
    </row>
    <row r="9" spans="1:6" x14ac:dyDescent="0.3">
      <c r="A9" s="22"/>
      <c r="B9" s="21" t="s">
        <v>7</v>
      </c>
      <c r="C9" s="14" t="s">
        <v>2</v>
      </c>
      <c r="D9" s="15">
        <v>5894.76</v>
      </c>
      <c r="E9" s="15">
        <f t="shared" si="0"/>
        <v>6775.5862068965516</v>
      </c>
      <c r="F9" s="16">
        <f t="shared" si="1"/>
        <v>-20.145221048924057</v>
      </c>
    </row>
    <row r="10" spans="1:6" x14ac:dyDescent="0.3">
      <c r="A10" s="22"/>
      <c r="B10" s="22"/>
      <c r="C10" s="14" t="s">
        <v>3</v>
      </c>
      <c r="D10" s="15">
        <v>5936.36</v>
      </c>
      <c r="E10" s="15">
        <f t="shared" si="0"/>
        <v>6823.402298850574</v>
      </c>
      <c r="F10" s="16">
        <f t="shared" si="1"/>
        <v>-19.581676679965064</v>
      </c>
    </row>
    <row r="11" spans="1:6" x14ac:dyDescent="0.3">
      <c r="A11" s="23"/>
      <c r="B11" s="23"/>
      <c r="C11" s="14" t="s">
        <v>4</v>
      </c>
      <c r="D11" s="15">
        <v>5953.88</v>
      </c>
      <c r="E11" s="15">
        <f t="shared" si="0"/>
        <v>6843.5402298850577</v>
      </c>
      <c r="F11" s="16">
        <f t="shared" si="1"/>
        <v>-19.344337801499634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6450.45</v>
      </c>
      <c r="E12" s="9">
        <f t="shared" si="0"/>
        <v>7414.3103448275861</v>
      </c>
      <c r="F12" s="6">
        <f t="shared" si="1"/>
        <v>-12.617433299240711</v>
      </c>
    </row>
    <row r="13" spans="1:6" x14ac:dyDescent="0.3">
      <c r="A13" s="25"/>
      <c r="B13" s="25"/>
      <c r="C13" s="8" t="s">
        <v>3</v>
      </c>
      <c r="D13" s="9">
        <v>6850.73</v>
      </c>
      <c r="E13" s="9">
        <f t="shared" si="0"/>
        <v>7874.402298850574</v>
      </c>
      <c r="F13" s="6">
        <f t="shared" si="1"/>
        <v>-7.1949443567669524</v>
      </c>
    </row>
    <row r="14" spans="1:6" x14ac:dyDescent="0.3">
      <c r="A14" s="25"/>
      <c r="B14" s="26"/>
      <c r="C14" s="8" t="s">
        <v>4</v>
      </c>
      <c r="D14" s="9">
        <v>6971.79</v>
      </c>
      <c r="E14" s="9">
        <f t="shared" si="0"/>
        <v>8013.5517241379312</v>
      </c>
      <c r="F14" s="6">
        <f t="shared" si="1"/>
        <v>-5.5549760561376953</v>
      </c>
    </row>
    <row r="15" spans="1:6" x14ac:dyDescent="0.3">
      <c r="A15" s="25"/>
      <c r="B15" s="24" t="s">
        <v>6</v>
      </c>
      <c r="C15" s="8" t="s">
        <v>2</v>
      </c>
      <c r="D15" s="9">
        <v>7026.18</v>
      </c>
      <c r="E15" s="9">
        <f t="shared" si="0"/>
        <v>8076.0689655172418</v>
      </c>
      <c r="F15" s="6">
        <f t="shared" si="1"/>
        <v>-4.8181688872030781</v>
      </c>
    </row>
    <row r="16" spans="1:6" x14ac:dyDescent="0.3">
      <c r="A16" s="25"/>
      <c r="B16" s="25"/>
      <c r="C16" s="8" t="s">
        <v>3</v>
      </c>
      <c r="D16" s="9">
        <v>7381.85</v>
      </c>
      <c r="E16" s="9">
        <f t="shared" si="0"/>
        <v>8484.8850574712651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7470.91</v>
      </c>
      <c r="E17" s="9">
        <f t="shared" si="0"/>
        <v>8587.2528735632186</v>
      </c>
      <c r="F17" s="6">
        <f t="shared" si="1"/>
        <v>1.2064726321992403</v>
      </c>
    </row>
    <row r="18" spans="1:6" x14ac:dyDescent="0.3">
      <c r="A18" s="25"/>
      <c r="B18" s="24" t="s">
        <v>7</v>
      </c>
      <c r="C18" s="8" t="s">
        <v>2</v>
      </c>
      <c r="D18" s="9">
        <v>7085.94</v>
      </c>
      <c r="E18" s="9">
        <f t="shared" si="0"/>
        <v>8144.7586206896549</v>
      </c>
      <c r="F18" s="6">
        <f t="shared" si="1"/>
        <v>-4.0086157264100581</v>
      </c>
    </row>
    <row r="19" spans="1:6" x14ac:dyDescent="0.3">
      <c r="A19" s="25"/>
      <c r="B19" s="25"/>
      <c r="C19" s="8" t="s">
        <v>3</v>
      </c>
      <c r="D19" s="9">
        <v>7432.15</v>
      </c>
      <c r="E19" s="9">
        <f t="shared" si="0"/>
        <v>8542.7011494252874</v>
      </c>
      <c r="F19" s="6">
        <f t="shared" si="1"/>
        <v>0.68140100381339774</v>
      </c>
    </row>
    <row r="20" spans="1:6" x14ac:dyDescent="0.3">
      <c r="A20" s="26"/>
      <c r="B20" s="26"/>
      <c r="C20" s="8" t="s">
        <v>4</v>
      </c>
      <c r="D20" s="9">
        <v>7501.45</v>
      </c>
      <c r="E20" s="9">
        <f t="shared" si="0"/>
        <v>8622.3563218390809</v>
      </c>
      <c r="F20" s="6">
        <f t="shared" si="1"/>
        <v>1.6201900607571318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6320.76</v>
      </c>
      <c r="E21" s="9">
        <f t="shared" si="0"/>
        <v>7265.2413793103451</v>
      </c>
      <c r="F21" s="6">
        <f t="shared" si="1"/>
        <v>-14.374309962949672</v>
      </c>
    </row>
    <row r="22" spans="1:6" x14ac:dyDescent="0.3">
      <c r="A22" s="25"/>
      <c r="B22" s="25"/>
      <c r="C22" s="8" t="s">
        <v>3</v>
      </c>
      <c r="D22" s="9">
        <v>7284.45</v>
      </c>
      <c r="E22" s="9">
        <f t="shared" si="0"/>
        <v>8372.9310344827591</v>
      </c>
      <c r="F22" s="6">
        <f t="shared" si="1"/>
        <v>-1.3194524407838193</v>
      </c>
    </row>
    <row r="23" spans="1:6" x14ac:dyDescent="0.3">
      <c r="A23" s="25"/>
      <c r="B23" s="26"/>
      <c r="C23" s="8" t="s">
        <v>4</v>
      </c>
      <c r="D23" s="9">
        <v>7582.03</v>
      </c>
      <c r="E23" s="9">
        <f t="shared" si="0"/>
        <v>8714.977011494253</v>
      </c>
      <c r="F23" s="6">
        <f t="shared" si="1"/>
        <v>2.7117863408224085</v>
      </c>
    </row>
    <row r="24" spans="1:6" x14ac:dyDescent="0.3">
      <c r="A24" s="25"/>
      <c r="B24" s="24" t="s">
        <v>6</v>
      </c>
      <c r="C24" s="8" t="s">
        <v>2</v>
      </c>
      <c r="D24" s="9">
        <v>6680.67</v>
      </c>
      <c r="E24" s="9">
        <f t="shared" si="0"/>
        <v>7678.9310344827591</v>
      </c>
      <c r="F24" s="6">
        <f t="shared" si="1"/>
        <v>-9.498702899679623</v>
      </c>
    </row>
    <row r="25" spans="1:6" x14ac:dyDescent="0.3">
      <c r="A25" s="25"/>
      <c r="B25" s="25"/>
      <c r="C25" s="8" t="s">
        <v>3</v>
      </c>
      <c r="D25" s="9">
        <v>8169.67</v>
      </c>
      <c r="E25" s="9">
        <f t="shared" si="0"/>
        <v>9390.4252873563219</v>
      </c>
      <c r="F25" s="6">
        <f t="shared" si="1"/>
        <v>10.672392421953836</v>
      </c>
    </row>
    <row r="26" spans="1:6" x14ac:dyDescent="0.3">
      <c r="A26" s="25"/>
      <c r="B26" s="26"/>
      <c r="C26" s="8" t="s">
        <v>4</v>
      </c>
      <c r="D26" s="9">
        <v>8591.39</v>
      </c>
      <c r="E26" s="9">
        <f t="shared" si="0"/>
        <v>9875.1609195402289</v>
      </c>
      <c r="F26" s="6">
        <f t="shared" si="1"/>
        <v>16.385323462275704</v>
      </c>
    </row>
    <row r="27" spans="1:6" x14ac:dyDescent="0.3">
      <c r="A27" s="25"/>
      <c r="B27" s="24" t="s">
        <v>7</v>
      </c>
      <c r="C27" s="8" t="s">
        <v>2</v>
      </c>
      <c r="D27" s="9">
        <v>6715.88</v>
      </c>
      <c r="E27" s="9">
        <f t="shared" si="0"/>
        <v>7719.4022988505749</v>
      </c>
      <c r="F27" s="6">
        <f t="shared" si="1"/>
        <v>-9.0217221970102397</v>
      </c>
    </row>
    <row r="28" spans="1:6" x14ac:dyDescent="0.3">
      <c r="A28" s="25"/>
      <c r="B28" s="25"/>
      <c r="C28" s="8" t="s">
        <v>3</v>
      </c>
      <c r="D28" s="9">
        <v>8201.18</v>
      </c>
      <c r="E28" s="9">
        <f t="shared" si="0"/>
        <v>9426.6436781609191</v>
      </c>
      <c r="F28" s="6">
        <f t="shared" si="1"/>
        <v>11.099250187961008</v>
      </c>
    </row>
    <row r="29" spans="1:6" x14ac:dyDescent="0.3">
      <c r="A29" s="26"/>
      <c r="B29" s="26"/>
      <c r="C29" s="8" t="s">
        <v>4</v>
      </c>
      <c r="D29" s="9">
        <v>8615.52</v>
      </c>
      <c r="E29" s="9">
        <f t="shared" si="0"/>
        <v>9902.8965517241377</v>
      </c>
      <c r="F29" s="6">
        <f t="shared" si="1"/>
        <v>16.712206289751208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5865.64</v>
      </c>
      <c r="E30" s="9">
        <f t="shared" si="0"/>
        <v>6742.1149425287358</v>
      </c>
      <c r="F30" s="6">
        <f t="shared" si="1"/>
        <v>-20.539702107195357</v>
      </c>
    </row>
    <row r="31" spans="1:6" x14ac:dyDescent="0.3">
      <c r="A31" s="25"/>
      <c r="B31" s="25"/>
      <c r="C31" s="8" t="s">
        <v>3</v>
      </c>
      <c r="D31" s="9">
        <v>7176.27</v>
      </c>
      <c r="E31" s="9">
        <f t="shared" si="0"/>
        <v>8248.5862068965525</v>
      </c>
      <c r="F31" s="6">
        <f t="shared" si="1"/>
        <v>-2.7849387348699794</v>
      </c>
    </row>
    <row r="32" spans="1:6" x14ac:dyDescent="0.3">
      <c r="A32" s="25"/>
      <c r="B32" s="26"/>
      <c r="C32" s="8" t="s">
        <v>4</v>
      </c>
      <c r="D32" s="9">
        <v>7813.61</v>
      </c>
      <c r="E32" s="9">
        <f t="shared" si="0"/>
        <v>8981.1609195402289</v>
      </c>
      <c r="F32" s="6">
        <f t="shared" si="1"/>
        <v>5.8489403062917722</v>
      </c>
    </row>
    <row r="33" spans="1:8" x14ac:dyDescent="0.3">
      <c r="A33" s="25"/>
      <c r="B33" s="24" t="s">
        <v>6</v>
      </c>
      <c r="C33" s="8" t="s">
        <v>2</v>
      </c>
      <c r="D33" s="9">
        <v>5975.27</v>
      </c>
      <c r="E33" s="9">
        <f t="shared" si="0"/>
        <v>6868.1264367816093</v>
      </c>
      <c r="F33" s="6">
        <f t="shared" si="1"/>
        <v>-19.05457304063345</v>
      </c>
    </row>
    <row r="34" spans="1:8" x14ac:dyDescent="0.3">
      <c r="A34" s="25"/>
      <c r="B34" s="25"/>
      <c r="C34" s="8" t="s">
        <v>3</v>
      </c>
      <c r="D34" s="9">
        <v>7955.7</v>
      </c>
      <c r="E34" s="9">
        <f t="shared" si="0"/>
        <v>9144.4827586206902</v>
      </c>
      <c r="F34" s="6">
        <f t="shared" si="1"/>
        <v>7.7737965415173749</v>
      </c>
    </row>
    <row r="35" spans="1:8" x14ac:dyDescent="0.3">
      <c r="A35" s="25"/>
      <c r="B35" s="26"/>
      <c r="C35" s="8" t="s">
        <v>4</v>
      </c>
      <c r="D35" s="9">
        <v>8913.73</v>
      </c>
      <c r="E35" s="9">
        <f t="shared" si="0"/>
        <v>10245.666666666666</v>
      </c>
      <c r="F35" s="6">
        <f t="shared" si="1"/>
        <v>20.751979517329655</v>
      </c>
    </row>
    <row r="36" spans="1:8" x14ac:dyDescent="0.3">
      <c r="A36" s="25"/>
      <c r="B36" s="24" t="s">
        <v>7</v>
      </c>
      <c r="C36" s="8" t="s">
        <v>2</v>
      </c>
      <c r="D36" s="9">
        <v>6039.27</v>
      </c>
      <c r="E36" s="9">
        <f t="shared" si="0"/>
        <v>6941.6896551724139</v>
      </c>
      <c r="F36" s="6">
        <f t="shared" si="1"/>
        <v>-18.187581703773446</v>
      </c>
    </row>
    <row r="37" spans="1:8" x14ac:dyDescent="0.3">
      <c r="A37" s="25"/>
      <c r="B37" s="25"/>
      <c r="C37" s="8" t="s">
        <v>3</v>
      </c>
      <c r="D37" s="9">
        <v>7903.7</v>
      </c>
      <c r="E37" s="9">
        <f t="shared" si="0"/>
        <v>9084.71264367816</v>
      </c>
      <c r="F37" s="6">
        <f t="shared" si="1"/>
        <v>7.0693660803186065</v>
      </c>
    </row>
    <row r="38" spans="1:8" x14ac:dyDescent="0.3">
      <c r="A38" s="26"/>
      <c r="B38" s="26"/>
      <c r="C38" s="8" t="s">
        <v>4</v>
      </c>
      <c r="D38" s="9">
        <v>8885.33</v>
      </c>
      <c r="E38" s="9">
        <f t="shared" si="0"/>
        <v>10213.022988505747</v>
      </c>
      <c r="F38" s="6">
        <f t="shared" si="1"/>
        <v>20.36725211159802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-24.790939940529832</v>
      </c>
      <c r="C43" s="4">
        <f t="shared" ref="C43:C51" si="3">F12</f>
        <v>-12.617433299240711</v>
      </c>
      <c r="D43" s="4">
        <f t="shared" ref="D43:D51" si="4">F21</f>
        <v>-14.374309962949672</v>
      </c>
      <c r="E43" s="4">
        <f t="shared" ref="E43:E51" si="5">F30</f>
        <v>-20.539702107195357</v>
      </c>
      <c r="G43" s="11"/>
    </row>
    <row r="44" spans="1:8" x14ac:dyDescent="0.3">
      <c r="A44" s="10" t="s">
        <v>10</v>
      </c>
      <c r="B44" s="4">
        <f t="shared" si="2"/>
        <v>-23.290096655987323</v>
      </c>
      <c r="C44" s="4">
        <f t="shared" si="3"/>
        <v>-7.1949443567669524</v>
      </c>
      <c r="D44" s="4">
        <f t="shared" si="4"/>
        <v>-1.3194524407838193</v>
      </c>
      <c r="E44" s="4">
        <f t="shared" si="5"/>
        <v>-2.7849387348699794</v>
      </c>
      <c r="G44" s="11"/>
    </row>
    <row r="45" spans="1:8" x14ac:dyDescent="0.3">
      <c r="A45" s="10" t="s">
        <v>11</v>
      </c>
      <c r="B45" s="4">
        <f t="shared" si="2"/>
        <v>-22.591084890643952</v>
      </c>
      <c r="C45" s="4">
        <f t="shared" si="3"/>
        <v>-5.5549760561376953</v>
      </c>
      <c r="D45" s="4">
        <f t="shared" si="4"/>
        <v>2.7117863408224085</v>
      </c>
      <c r="E45" s="4">
        <f t="shared" si="5"/>
        <v>5.8489403062917722</v>
      </c>
      <c r="G45" s="11"/>
    </row>
    <row r="46" spans="1:8" x14ac:dyDescent="0.3">
      <c r="A46" s="10" t="s">
        <v>12</v>
      </c>
      <c r="B46" s="4">
        <f t="shared" si="2"/>
        <v>-20.467904387111645</v>
      </c>
      <c r="C46" s="4">
        <f t="shared" si="3"/>
        <v>-4.8181688872030781</v>
      </c>
      <c r="D46" s="4">
        <f t="shared" si="4"/>
        <v>-9.498702899679623</v>
      </c>
      <c r="E46" s="4">
        <f t="shared" si="5"/>
        <v>-19.05457304063345</v>
      </c>
      <c r="G46" s="11"/>
    </row>
    <row r="47" spans="1:8" x14ac:dyDescent="0.3">
      <c r="A47" s="10" t="s">
        <v>13</v>
      </c>
      <c r="B47" s="4">
        <f t="shared" si="2"/>
        <v>-19.806958960152286</v>
      </c>
      <c r="C47" s="4">
        <f t="shared" si="3"/>
        <v>0</v>
      </c>
      <c r="D47" s="4">
        <f t="shared" si="4"/>
        <v>10.672392421953836</v>
      </c>
      <c r="E47" s="4">
        <f t="shared" si="5"/>
        <v>7.7737965415173749</v>
      </c>
      <c r="G47" s="11"/>
    </row>
    <row r="48" spans="1:8" x14ac:dyDescent="0.3">
      <c r="A48" s="10" t="s">
        <v>14</v>
      </c>
      <c r="B48" s="4">
        <f t="shared" si="2"/>
        <v>-19.516787797096946</v>
      </c>
      <c r="C48" s="4">
        <f t="shared" si="3"/>
        <v>1.2064726321992403</v>
      </c>
      <c r="D48" s="4">
        <f t="shared" si="4"/>
        <v>16.385323462275704</v>
      </c>
      <c r="E48" s="4">
        <f t="shared" si="5"/>
        <v>20.751979517329655</v>
      </c>
      <c r="G48" s="11"/>
    </row>
    <row r="49" spans="1:8" x14ac:dyDescent="0.3">
      <c r="A49" s="10" t="s">
        <v>15</v>
      </c>
      <c r="B49" s="4">
        <f t="shared" si="2"/>
        <v>-20.145221048924057</v>
      </c>
      <c r="C49" s="4">
        <f t="shared" si="3"/>
        <v>-4.0086157264100581</v>
      </c>
      <c r="D49" s="4">
        <f t="shared" si="4"/>
        <v>-9.0217221970102397</v>
      </c>
      <c r="E49" s="4">
        <f t="shared" si="5"/>
        <v>-18.187581703773446</v>
      </c>
      <c r="G49" s="11"/>
    </row>
    <row r="50" spans="1:8" x14ac:dyDescent="0.3">
      <c r="A50" s="10" t="s">
        <v>16</v>
      </c>
      <c r="B50" s="4">
        <f t="shared" si="2"/>
        <v>-19.581676679965064</v>
      </c>
      <c r="C50" s="4">
        <f t="shared" si="3"/>
        <v>0.68140100381339774</v>
      </c>
      <c r="D50" s="4">
        <f t="shared" si="4"/>
        <v>11.099250187961008</v>
      </c>
      <c r="E50" s="4">
        <f t="shared" si="5"/>
        <v>7.0693660803186065</v>
      </c>
      <c r="G50" s="11"/>
    </row>
    <row r="51" spans="1:8" x14ac:dyDescent="0.3">
      <c r="A51" s="10" t="s">
        <v>17</v>
      </c>
      <c r="B51" s="4">
        <f t="shared" si="2"/>
        <v>-19.344337801499634</v>
      </c>
      <c r="C51" s="4">
        <f t="shared" si="3"/>
        <v>1.6201900607571318</v>
      </c>
      <c r="D51" s="4">
        <f t="shared" si="4"/>
        <v>16.712206289751208</v>
      </c>
      <c r="E51" s="4">
        <f t="shared" si="5"/>
        <v>20.36725211159802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2" zoomScale="42" zoomScaleNormal="42" workbookViewId="0">
      <selection activeCell="G12" sqref="G12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4864.55</v>
      </c>
      <c r="E3" s="15">
        <f>D3/0.87</f>
        <v>5591.4367816091954</v>
      </c>
      <c r="F3" s="16">
        <f>(1-(E3/$E$16))*(-100)</f>
        <v>-27.893067310970466</v>
      </c>
    </row>
    <row r="4" spans="1:6" x14ac:dyDescent="0.3">
      <c r="A4" s="22"/>
      <c r="B4" s="22"/>
      <c r="C4" s="14" t="s">
        <v>3</v>
      </c>
      <c r="D4" s="15">
        <v>4970.79</v>
      </c>
      <c r="E4" s="15">
        <f t="shared" ref="E4:E38" si="0">D4/0.87</f>
        <v>5713.5517241379312</v>
      </c>
      <c r="F4" s="16">
        <f t="shared" ref="F4:F38" si="1">(1-(E4/$E$16))*(-100)</f>
        <v>-26.318278167291698</v>
      </c>
    </row>
    <row r="5" spans="1:6" x14ac:dyDescent="0.3">
      <c r="A5" s="22"/>
      <c r="B5" s="23"/>
      <c r="C5" s="14" t="s">
        <v>4</v>
      </c>
      <c r="D5" s="15">
        <v>5013.6400000000003</v>
      </c>
      <c r="E5" s="15">
        <f t="shared" si="0"/>
        <v>5762.8045977011498</v>
      </c>
      <c r="F5" s="16">
        <f t="shared" si="1"/>
        <v>-25.683115189066598</v>
      </c>
    </row>
    <row r="6" spans="1:6" x14ac:dyDescent="0.3">
      <c r="A6" s="22"/>
      <c r="B6" s="21" t="s">
        <v>6</v>
      </c>
      <c r="C6" s="14" t="s">
        <v>2</v>
      </c>
      <c r="D6" s="15">
        <v>5324.7</v>
      </c>
      <c r="E6" s="15">
        <f t="shared" si="0"/>
        <v>6120.3448275862065</v>
      </c>
      <c r="F6" s="16">
        <f t="shared" si="1"/>
        <v>-21.072291478291817</v>
      </c>
    </row>
    <row r="7" spans="1:6" x14ac:dyDescent="0.3">
      <c r="A7" s="22"/>
      <c r="B7" s="22"/>
      <c r="C7" s="14" t="s">
        <v>3</v>
      </c>
      <c r="D7" s="15">
        <v>5384.91</v>
      </c>
      <c r="E7" s="15">
        <f t="shared" si="0"/>
        <v>6189.5517241379312</v>
      </c>
      <c r="F7" s="16">
        <f t="shared" si="1"/>
        <v>-20.17980226198064</v>
      </c>
    </row>
    <row r="8" spans="1:6" x14ac:dyDescent="0.3">
      <c r="A8" s="22"/>
      <c r="B8" s="23"/>
      <c r="C8" s="14" t="s">
        <v>4</v>
      </c>
      <c r="D8" s="15">
        <v>5407.52</v>
      </c>
      <c r="E8" s="15">
        <f t="shared" si="0"/>
        <v>6215.5402298850577</v>
      </c>
      <c r="F8" s="16">
        <f t="shared" si="1"/>
        <v>-19.844655588989525</v>
      </c>
    </row>
    <row r="9" spans="1:6" x14ac:dyDescent="0.3">
      <c r="A9" s="22"/>
      <c r="B9" s="21" t="s">
        <v>7</v>
      </c>
      <c r="C9" s="14" t="s">
        <v>2</v>
      </c>
      <c r="D9" s="15">
        <v>5342.18</v>
      </c>
      <c r="E9" s="15">
        <f t="shared" si="0"/>
        <v>6140.4367816091954</v>
      </c>
      <c r="F9" s="16">
        <f t="shared" si="1"/>
        <v>-20.813186487407918</v>
      </c>
    </row>
    <row r="10" spans="1:6" x14ac:dyDescent="0.3">
      <c r="A10" s="22"/>
      <c r="B10" s="22"/>
      <c r="C10" s="14" t="s">
        <v>3</v>
      </c>
      <c r="D10" s="15">
        <v>5391.64</v>
      </c>
      <c r="E10" s="15">
        <f t="shared" si="0"/>
        <v>6197.2873563218391</v>
      </c>
      <c r="F10" s="16">
        <f t="shared" si="1"/>
        <v>-20.080043875902355</v>
      </c>
    </row>
    <row r="11" spans="1:6" x14ac:dyDescent="0.3">
      <c r="A11" s="23"/>
      <c r="B11" s="23"/>
      <c r="C11" s="14" t="s">
        <v>4</v>
      </c>
      <c r="D11" s="15">
        <v>5411</v>
      </c>
      <c r="E11" s="15">
        <f t="shared" si="0"/>
        <v>6219.5402298850577</v>
      </c>
      <c r="F11" s="16">
        <f t="shared" si="1"/>
        <v>-19.793071757852452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5625.58</v>
      </c>
      <c r="E12" s="9">
        <f t="shared" si="0"/>
        <v>6466.1839080459768</v>
      </c>
      <c r="F12" s="6">
        <f t="shared" si="1"/>
        <v>-16.612365296532928</v>
      </c>
    </row>
    <row r="13" spans="1:6" x14ac:dyDescent="0.3">
      <c r="A13" s="25"/>
      <c r="B13" s="25"/>
      <c r="C13" s="8" t="s">
        <v>3</v>
      </c>
      <c r="D13" s="9">
        <v>5810.94</v>
      </c>
      <c r="E13" s="9">
        <f t="shared" si="0"/>
        <v>6679.2413793103442</v>
      </c>
      <c r="F13" s="6">
        <f t="shared" si="1"/>
        <v>-13.864785141484969</v>
      </c>
    </row>
    <row r="14" spans="1:6" x14ac:dyDescent="0.3">
      <c r="A14" s="25"/>
      <c r="B14" s="26"/>
      <c r="C14" s="8" t="s">
        <v>4</v>
      </c>
      <c r="D14" s="9">
        <v>5920.97</v>
      </c>
      <c r="E14" s="9">
        <f t="shared" si="0"/>
        <v>6805.7126436781609</v>
      </c>
      <c r="F14" s="6">
        <f t="shared" si="1"/>
        <v>-12.233817055274743</v>
      </c>
    </row>
    <row r="15" spans="1:6" x14ac:dyDescent="0.3">
      <c r="A15" s="25"/>
      <c r="B15" s="24" t="s">
        <v>6</v>
      </c>
      <c r="C15" s="8" t="s">
        <v>2</v>
      </c>
      <c r="D15" s="9">
        <v>6604.24</v>
      </c>
      <c r="E15" s="9">
        <f t="shared" si="0"/>
        <v>7591.0804597701144</v>
      </c>
      <c r="F15" s="6">
        <f t="shared" si="1"/>
        <v>-2.1057468538310031</v>
      </c>
    </row>
    <row r="16" spans="1:6" x14ac:dyDescent="0.3">
      <c r="A16" s="25"/>
      <c r="B16" s="25"/>
      <c r="C16" s="8" t="s">
        <v>3</v>
      </c>
      <c r="D16" s="9">
        <v>6746.3</v>
      </c>
      <c r="E16" s="9">
        <f t="shared" si="0"/>
        <v>7754.3678160919544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6796.94</v>
      </c>
      <c r="E17" s="9">
        <f t="shared" si="0"/>
        <v>7812.5747126436781</v>
      </c>
      <c r="F17" s="6">
        <f t="shared" si="1"/>
        <v>0.75063368068422065</v>
      </c>
    </row>
    <row r="18" spans="1:6" x14ac:dyDescent="0.3">
      <c r="A18" s="25"/>
      <c r="B18" s="24" t="s">
        <v>7</v>
      </c>
      <c r="C18" s="8" t="s">
        <v>2</v>
      </c>
      <c r="D18" s="9">
        <v>6648.42</v>
      </c>
      <c r="E18" s="9">
        <f t="shared" si="0"/>
        <v>7641.8620689655172</v>
      </c>
      <c r="F18" s="6">
        <f t="shared" si="1"/>
        <v>-1.4508693654299409</v>
      </c>
    </row>
    <row r="19" spans="1:6" x14ac:dyDescent="0.3">
      <c r="A19" s="25"/>
      <c r="B19" s="25"/>
      <c r="C19" s="8" t="s">
        <v>3</v>
      </c>
      <c r="D19" s="9">
        <v>6758.64</v>
      </c>
      <c r="E19" s="9">
        <f t="shared" si="0"/>
        <v>7768.5517241379312</v>
      </c>
      <c r="F19" s="6">
        <f t="shared" si="1"/>
        <v>0.18291507937684415</v>
      </c>
    </row>
    <row r="20" spans="1:6" x14ac:dyDescent="0.3">
      <c r="A20" s="26"/>
      <c r="B20" s="26"/>
      <c r="C20" s="8" t="s">
        <v>4</v>
      </c>
      <c r="D20" s="9">
        <v>6805.21</v>
      </c>
      <c r="E20" s="9">
        <f t="shared" si="0"/>
        <v>7822.0804597701153</v>
      </c>
      <c r="F20" s="6">
        <f t="shared" si="1"/>
        <v>0.87321939433466778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5921.21</v>
      </c>
      <c r="E21" s="9">
        <f t="shared" si="0"/>
        <v>6805.9885057471265</v>
      </c>
      <c r="F21" s="6">
        <f t="shared" si="1"/>
        <v>-12.23025954967909</v>
      </c>
    </row>
    <row r="22" spans="1:6" x14ac:dyDescent="0.3">
      <c r="A22" s="25"/>
      <c r="B22" s="25"/>
      <c r="C22" s="8" t="s">
        <v>3</v>
      </c>
      <c r="D22" s="9">
        <v>6130.61</v>
      </c>
      <c r="E22" s="9">
        <f t="shared" si="0"/>
        <v>7046.6781609195396</v>
      </c>
      <c r="F22" s="6">
        <f t="shared" si="1"/>
        <v>-9.1263359174658891</v>
      </c>
    </row>
    <row r="23" spans="1:6" x14ac:dyDescent="0.3">
      <c r="A23" s="25"/>
      <c r="B23" s="26"/>
      <c r="C23" s="8" t="s">
        <v>4</v>
      </c>
      <c r="D23" s="9">
        <v>6301.06</v>
      </c>
      <c r="E23" s="9">
        <f t="shared" si="0"/>
        <v>7242.597701149426</v>
      </c>
      <c r="F23" s="6">
        <f t="shared" si="1"/>
        <v>-6.5997657975482849</v>
      </c>
    </row>
    <row r="24" spans="1:6" x14ac:dyDescent="0.3">
      <c r="A24" s="25"/>
      <c r="B24" s="24" t="s">
        <v>6</v>
      </c>
      <c r="C24" s="8" t="s">
        <v>2</v>
      </c>
      <c r="D24" s="9">
        <v>7296.73</v>
      </c>
      <c r="E24" s="9">
        <f t="shared" si="0"/>
        <v>8387.045977011494</v>
      </c>
      <c r="F24" s="6">
        <f t="shared" si="1"/>
        <v>8.1589908542460279</v>
      </c>
    </row>
    <row r="25" spans="1:6" x14ac:dyDescent="0.3">
      <c r="A25" s="25"/>
      <c r="B25" s="25"/>
      <c r="C25" s="8" t="s">
        <v>3</v>
      </c>
      <c r="D25" s="9">
        <v>7602.82</v>
      </c>
      <c r="E25" s="9">
        <f t="shared" si="0"/>
        <v>8738.8735632183907</v>
      </c>
      <c r="F25" s="6">
        <f t="shared" si="1"/>
        <v>12.696144553310695</v>
      </c>
    </row>
    <row r="26" spans="1:6" x14ac:dyDescent="0.3">
      <c r="A26" s="25"/>
      <c r="B26" s="26"/>
      <c r="C26" s="8" t="s">
        <v>4</v>
      </c>
      <c r="D26" s="9">
        <v>7718.64</v>
      </c>
      <c r="E26" s="9">
        <f t="shared" si="0"/>
        <v>8872</v>
      </c>
      <c r="F26" s="6">
        <f t="shared" si="1"/>
        <v>14.412937462016217</v>
      </c>
    </row>
    <row r="27" spans="1:6" x14ac:dyDescent="0.3">
      <c r="A27" s="25"/>
      <c r="B27" s="24" t="s">
        <v>7</v>
      </c>
      <c r="C27" s="8" t="s">
        <v>2</v>
      </c>
      <c r="D27" s="9">
        <v>7340.12</v>
      </c>
      <c r="E27" s="9">
        <f t="shared" si="0"/>
        <v>8436.9195402298847</v>
      </c>
      <c r="F27" s="6">
        <f t="shared" si="1"/>
        <v>8.8021582200613615</v>
      </c>
    </row>
    <row r="28" spans="1:6" x14ac:dyDescent="0.3">
      <c r="A28" s="25"/>
      <c r="B28" s="25"/>
      <c r="C28" s="8" t="s">
        <v>3</v>
      </c>
      <c r="D28" s="9">
        <v>7633.03</v>
      </c>
      <c r="E28" s="9">
        <f t="shared" si="0"/>
        <v>8773.5977011494251</v>
      </c>
      <c r="F28" s="6">
        <f t="shared" si="1"/>
        <v>13.143945570164384</v>
      </c>
    </row>
    <row r="29" spans="1:6" x14ac:dyDescent="0.3">
      <c r="A29" s="26"/>
      <c r="B29" s="26"/>
      <c r="C29" s="8" t="s">
        <v>4</v>
      </c>
      <c r="D29" s="9">
        <v>7724.85</v>
      </c>
      <c r="E29" s="9">
        <f t="shared" si="0"/>
        <v>8879.1379310344837</v>
      </c>
      <c r="F29" s="6">
        <f t="shared" si="1"/>
        <v>14.504987919303925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6088.24</v>
      </c>
      <c r="E30" s="9">
        <f t="shared" si="0"/>
        <v>6997.977011494253</v>
      </c>
      <c r="F30" s="6">
        <f t="shared" si="1"/>
        <v>-9.7543838844996511</v>
      </c>
    </row>
    <row r="31" spans="1:6" x14ac:dyDescent="0.3">
      <c r="A31" s="25"/>
      <c r="B31" s="25"/>
      <c r="C31" s="8" t="s">
        <v>3</v>
      </c>
      <c r="D31" s="9">
        <v>6380.67</v>
      </c>
      <c r="E31" s="9">
        <f t="shared" si="0"/>
        <v>7334.1034482758623</v>
      </c>
      <c r="F31" s="6">
        <f t="shared" si="1"/>
        <v>-5.4197115455879574</v>
      </c>
    </row>
    <row r="32" spans="1:6" x14ac:dyDescent="0.3">
      <c r="A32" s="25"/>
      <c r="B32" s="26"/>
      <c r="C32" s="8" t="s">
        <v>4</v>
      </c>
      <c r="D32" s="9">
        <v>6585.64</v>
      </c>
      <c r="E32" s="9">
        <f t="shared" si="0"/>
        <v>7569.7011494252874</v>
      </c>
      <c r="F32" s="6">
        <f t="shared" si="1"/>
        <v>-2.3814535374946266</v>
      </c>
    </row>
    <row r="33" spans="1:8" x14ac:dyDescent="0.3">
      <c r="A33" s="25"/>
      <c r="B33" s="24" t="s">
        <v>6</v>
      </c>
      <c r="C33" s="8" t="s">
        <v>2</v>
      </c>
      <c r="D33" s="9">
        <v>7628.82</v>
      </c>
      <c r="E33" s="9">
        <f t="shared" si="0"/>
        <v>8768.758620689654</v>
      </c>
      <c r="F33" s="6">
        <f t="shared" si="1"/>
        <v>13.081540992840491</v>
      </c>
    </row>
    <row r="34" spans="1:8" x14ac:dyDescent="0.3">
      <c r="A34" s="25"/>
      <c r="B34" s="25"/>
      <c r="C34" s="8" t="s">
        <v>3</v>
      </c>
      <c r="D34" s="9">
        <v>8095.7</v>
      </c>
      <c r="E34" s="9">
        <f t="shared" si="0"/>
        <v>9305.4022988505749</v>
      </c>
      <c r="F34" s="6">
        <f t="shared" si="1"/>
        <v>20.002075211597472</v>
      </c>
    </row>
    <row r="35" spans="1:8" x14ac:dyDescent="0.3">
      <c r="A35" s="25"/>
      <c r="B35" s="26"/>
      <c r="C35" s="8" t="s">
        <v>4</v>
      </c>
      <c r="D35" s="9">
        <v>8305.91</v>
      </c>
      <c r="E35" s="9">
        <f t="shared" si="0"/>
        <v>9547.022988505747</v>
      </c>
      <c r="F35" s="6">
        <f t="shared" si="1"/>
        <v>23.118005425196021</v>
      </c>
    </row>
    <row r="36" spans="1:8" x14ac:dyDescent="0.3">
      <c r="A36" s="25"/>
      <c r="B36" s="24" t="s">
        <v>7</v>
      </c>
      <c r="C36" s="8" t="s">
        <v>2</v>
      </c>
      <c r="D36" s="9">
        <v>7710.45</v>
      </c>
      <c r="E36" s="9">
        <f t="shared" si="0"/>
        <v>8862.5862068965507</v>
      </c>
      <c r="F36" s="6">
        <f t="shared" si="1"/>
        <v>14.291537583564295</v>
      </c>
    </row>
    <row r="37" spans="1:8" x14ac:dyDescent="0.3">
      <c r="A37" s="25"/>
      <c r="B37" s="25"/>
      <c r="C37" s="8" t="s">
        <v>3</v>
      </c>
      <c r="D37" s="9">
        <v>8156.55</v>
      </c>
      <c r="E37" s="9">
        <f t="shared" si="0"/>
        <v>9375.3448275862065</v>
      </c>
      <c r="F37" s="6">
        <f t="shared" si="1"/>
        <v>20.904051109497047</v>
      </c>
    </row>
    <row r="38" spans="1:8" x14ac:dyDescent="0.3">
      <c r="A38" s="26"/>
      <c r="B38" s="26"/>
      <c r="C38" s="8" t="s">
        <v>4</v>
      </c>
      <c r="D38" s="9">
        <v>8363.7900000000009</v>
      </c>
      <c r="E38" s="9">
        <f t="shared" si="0"/>
        <v>9613.551724137933</v>
      </c>
      <c r="F38" s="16">
        <f t="shared" si="1"/>
        <v>23.975957191349352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-27.893067310970466</v>
      </c>
      <c r="C43" s="4">
        <f t="shared" ref="C43:C51" si="3">F12</f>
        <v>-16.612365296532928</v>
      </c>
      <c r="D43" s="4">
        <f t="shared" ref="D43:D51" si="4">F21</f>
        <v>-12.23025954967909</v>
      </c>
      <c r="E43" s="4">
        <f t="shared" ref="E43:E51" si="5">F30</f>
        <v>-9.7543838844996511</v>
      </c>
      <c r="G43" s="11"/>
    </row>
    <row r="44" spans="1:8" x14ac:dyDescent="0.3">
      <c r="A44" s="10" t="s">
        <v>10</v>
      </c>
      <c r="B44" s="4">
        <f t="shared" si="2"/>
        <v>-26.318278167291698</v>
      </c>
      <c r="C44" s="4">
        <f t="shared" si="3"/>
        <v>-13.864785141484969</v>
      </c>
      <c r="D44" s="4">
        <f t="shared" si="4"/>
        <v>-9.1263359174658891</v>
      </c>
      <c r="E44" s="4">
        <f t="shared" si="5"/>
        <v>-5.4197115455879574</v>
      </c>
      <c r="G44" s="11"/>
    </row>
    <row r="45" spans="1:8" x14ac:dyDescent="0.3">
      <c r="A45" s="10" t="s">
        <v>11</v>
      </c>
      <c r="B45" s="4">
        <f t="shared" si="2"/>
        <v>-25.683115189066598</v>
      </c>
      <c r="C45" s="4">
        <f t="shared" si="3"/>
        <v>-12.233817055274743</v>
      </c>
      <c r="D45" s="4">
        <f t="shared" si="4"/>
        <v>-6.5997657975482849</v>
      </c>
      <c r="E45" s="4">
        <f t="shared" si="5"/>
        <v>-2.3814535374946266</v>
      </c>
      <c r="G45" s="11"/>
    </row>
    <row r="46" spans="1:8" x14ac:dyDescent="0.3">
      <c r="A46" s="10" t="s">
        <v>12</v>
      </c>
      <c r="B46" s="4">
        <f t="shared" si="2"/>
        <v>-21.072291478291817</v>
      </c>
      <c r="C46" s="4">
        <f t="shared" si="3"/>
        <v>-2.1057468538310031</v>
      </c>
      <c r="D46" s="4">
        <f t="shared" si="4"/>
        <v>8.1589908542460279</v>
      </c>
      <c r="E46" s="4">
        <f t="shared" si="5"/>
        <v>13.081540992840491</v>
      </c>
      <c r="G46" s="11"/>
    </row>
    <row r="47" spans="1:8" x14ac:dyDescent="0.3">
      <c r="A47" s="10" t="s">
        <v>13</v>
      </c>
      <c r="B47" s="4">
        <f t="shared" si="2"/>
        <v>-20.17980226198064</v>
      </c>
      <c r="C47" s="4">
        <f t="shared" si="3"/>
        <v>0</v>
      </c>
      <c r="D47" s="4">
        <f t="shared" si="4"/>
        <v>12.696144553310695</v>
      </c>
      <c r="E47" s="4">
        <f t="shared" si="5"/>
        <v>20.002075211597472</v>
      </c>
      <c r="G47" s="11"/>
    </row>
    <row r="48" spans="1:8" x14ac:dyDescent="0.3">
      <c r="A48" s="10" t="s">
        <v>14</v>
      </c>
      <c r="B48" s="4">
        <f t="shared" si="2"/>
        <v>-19.844655588989525</v>
      </c>
      <c r="C48" s="4">
        <f t="shared" si="3"/>
        <v>0.75063368068422065</v>
      </c>
      <c r="D48" s="4">
        <f t="shared" si="4"/>
        <v>14.412937462016217</v>
      </c>
      <c r="E48" s="4">
        <f t="shared" si="5"/>
        <v>23.118005425196021</v>
      </c>
      <c r="G48" s="11"/>
    </row>
    <row r="49" spans="1:8" x14ac:dyDescent="0.3">
      <c r="A49" s="10" t="s">
        <v>15</v>
      </c>
      <c r="B49" s="4">
        <f t="shared" si="2"/>
        <v>-20.813186487407918</v>
      </c>
      <c r="C49" s="4">
        <f t="shared" si="3"/>
        <v>-1.4508693654299409</v>
      </c>
      <c r="D49" s="4">
        <f t="shared" si="4"/>
        <v>8.8021582200613615</v>
      </c>
      <c r="E49" s="4">
        <f t="shared" si="5"/>
        <v>14.291537583564295</v>
      </c>
      <c r="G49" s="11"/>
    </row>
    <row r="50" spans="1:8" x14ac:dyDescent="0.3">
      <c r="A50" s="10" t="s">
        <v>16</v>
      </c>
      <c r="B50" s="4">
        <f t="shared" si="2"/>
        <v>-20.080043875902355</v>
      </c>
      <c r="C50" s="4">
        <f t="shared" si="3"/>
        <v>0.18291507937684415</v>
      </c>
      <c r="D50" s="4">
        <f t="shared" si="4"/>
        <v>13.143945570164384</v>
      </c>
      <c r="E50" s="4">
        <f t="shared" si="5"/>
        <v>20.904051109497047</v>
      </c>
      <c r="G50" s="11"/>
    </row>
    <row r="51" spans="1:8" x14ac:dyDescent="0.3">
      <c r="A51" s="10" t="s">
        <v>17</v>
      </c>
      <c r="B51" s="4">
        <f t="shared" si="2"/>
        <v>-19.793071757852452</v>
      </c>
      <c r="C51" s="4">
        <f t="shared" si="3"/>
        <v>0.87321939433466778</v>
      </c>
      <c r="D51" s="4">
        <f t="shared" si="4"/>
        <v>14.504987919303925</v>
      </c>
      <c r="E51" s="4">
        <f t="shared" si="5"/>
        <v>23.975957191349352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47" zoomScaleNormal="47" workbookViewId="0">
      <selection activeCell="E62" sqref="E62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5326.12</v>
      </c>
      <c r="E3" s="15">
        <f>D3/0.87</f>
        <v>6121.977011494253</v>
      </c>
      <c r="F3" s="16">
        <f>(1-(E3/$E$16))*(-100)</f>
        <v>-26.297887650400263</v>
      </c>
    </row>
    <row r="4" spans="1:6" x14ac:dyDescent="0.3">
      <c r="A4" s="22"/>
      <c r="B4" s="22"/>
      <c r="C4" s="14" t="s">
        <v>3</v>
      </c>
      <c r="D4" s="15">
        <v>5446.12</v>
      </c>
      <c r="E4" s="15">
        <f t="shared" ref="E4:E38" si="0">D4/0.87</f>
        <v>6259.9080459770112</v>
      </c>
      <c r="F4" s="16">
        <f t="shared" ref="F4:F38" si="1">(1-(E4/$E$16))*(-100)</f>
        <v>-24.637344237568414</v>
      </c>
    </row>
    <row r="5" spans="1:6" x14ac:dyDescent="0.3">
      <c r="A5" s="22"/>
      <c r="B5" s="23"/>
      <c r="C5" s="14" t="s">
        <v>4</v>
      </c>
      <c r="D5" s="15">
        <v>5494.64</v>
      </c>
      <c r="E5" s="15">
        <f t="shared" si="0"/>
        <v>6315.6781609195405</v>
      </c>
      <c r="F5" s="16">
        <f t="shared" si="1"/>
        <v>-23.965931184313405</v>
      </c>
    </row>
    <row r="6" spans="1:6" x14ac:dyDescent="0.3">
      <c r="A6" s="22"/>
      <c r="B6" s="21" t="s">
        <v>6</v>
      </c>
      <c r="C6" s="14" t="s">
        <v>2</v>
      </c>
      <c r="D6" s="15">
        <v>5665.36</v>
      </c>
      <c r="E6" s="15">
        <f t="shared" si="0"/>
        <v>6511.9080459770112</v>
      </c>
      <c r="F6" s="16">
        <f t="shared" si="1"/>
        <v>-21.603531422324629</v>
      </c>
    </row>
    <row r="7" spans="1:6" x14ac:dyDescent="0.3">
      <c r="A7" s="22"/>
      <c r="B7" s="22"/>
      <c r="C7" s="14" t="s">
        <v>3</v>
      </c>
      <c r="D7" s="15">
        <v>5715.79</v>
      </c>
      <c r="E7" s="15">
        <f t="shared" si="0"/>
        <v>6569.8735632183907</v>
      </c>
      <c r="F7" s="16">
        <f t="shared" si="1"/>
        <v>-20.905688053082038</v>
      </c>
    </row>
    <row r="8" spans="1:6" x14ac:dyDescent="0.3">
      <c r="A8" s="22"/>
      <c r="B8" s="23"/>
      <c r="C8" s="14" t="s">
        <v>4</v>
      </c>
      <c r="D8" s="15">
        <v>5730.42</v>
      </c>
      <c r="E8" s="15">
        <f t="shared" si="0"/>
        <v>6586.6896551724139</v>
      </c>
      <c r="F8" s="16">
        <f t="shared" si="1"/>
        <v>-20.703240135334291</v>
      </c>
    </row>
    <row r="9" spans="1:6" x14ac:dyDescent="0.3">
      <c r="A9" s="22"/>
      <c r="B9" s="21" t="s">
        <v>7</v>
      </c>
      <c r="C9" s="14" t="s">
        <v>2</v>
      </c>
      <c r="D9" s="15">
        <v>5681.88</v>
      </c>
      <c r="E9" s="15">
        <f t="shared" si="0"/>
        <v>6530.8965517241377</v>
      </c>
      <c r="F9" s="16">
        <f t="shared" si="1"/>
        <v>-21.374929945824771</v>
      </c>
    </row>
    <row r="10" spans="1:6" x14ac:dyDescent="0.3">
      <c r="A10" s="22"/>
      <c r="B10" s="22"/>
      <c r="C10" s="14" t="s">
        <v>3</v>
      </c>
      <c r="D10" s="15">
        <v>5719.12</v>
      </c>
      <c r="E10" s="15">
        <f t="shared" si="0"/>
        <v>6573.7011494252874</v>
      </c>
      <c r="F10" s="16">
        <f t="shared" si="1"/>
        <v>-20.859607973375958</v>
      </c>
    </row>
    <row r="11" spans="1:6" x14ac:dyDescent="0.3">
      <c r="A11" s="23"/>
      <c r="B11" s="23"/>
      <c r="C11" s="14" t="s">
        <v>4</v>
      </c>
      <c r="D11" s="15">
        <v>5730.09</v>
      </c>
      <c r="E11" s="15">
        <f t="shared" si="0"/>
        <v>6586.3103448275861</v>
      </c>
      <c r="F11" s="16">
        <f t="shared" si="1"/>
        <v>-20.707806629719585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6220.27</v>
      </c>
      <c r="E12" s="9">
        <f t="shared" si="0"/>
        <v>7149.7356321839088</v>
      </c>
      <c r="F12" s="6">
        <f t="shared" si="1"/>
        <v>-13.924763545536933</v>
      </c>
    </row>
    <row r="13" spans="1:6" x14ac:dyDescent="0.3">
      <c r="A13" s="25"/>
      <c r="B13" s="25"/>
      <c r="C13" s="8" t="s">
        <v>3</v>
      </c>
      <c r="D13" s="9">
        <v>6540.79</v>
      </c>
      <c r="E13" s="9">
        <f t="shared" si="0"/>
        <v>7518.1494252873563</v>
      </c>
      <c r="F13" s="6">
        <f t="shared" si="1"/>
        <v>-9.4894520898630823</v>
      </c>
    </row>
    <row r="14" spans="1:6" x14ac:dyDescent="0.3">
      <c r="A14" s="25"/>
      <c r="B14" s="26"/>
      <c r="C14" s="8" t="s">
        <v>4</v>
      </c>
      <c r="D14" s="9">
        <v>6679.48</v>
      </c>
      <c r="E14" s="9">
        <f t="shared" si="0"/>
        <v>7677.5632183908037</v>
      </c>
      <c r="F14" s="6">
        <f t="shared" si="1"/>
        <v>-7.5702790404826743</v>
      </c>
    </row>
    <row r="15" spans="1:6" x14ac:dyDescent="0.3">
      <c r="A15" s="25"/>
      <c r="B15" s="24" t="s">
        <v>6</v>
      </c>
      <c r="C15" s="8" t="s">
        <v>2</v>
      </c>
      <c r="D15" s="9">
        <v>6979.39</v>
      </c>
      <c r="E15" s="9">
        <f t="shared" si="0"/>
        <v>8022.2873563218391</v>
      </c>
      <c r="F15" s="6">
        <f t="shared" si="1"/>
        <v>-3.4201659159626696</v>
      </c>
    </row>
    <row r="16" spans="1:6" x14ac:dyDescent="0.3">
      <c r="A16" s="25"/>
      <c r="B16" s="25"/>
      <c r="C16" s="8" t="s">
        <v>3</v>
      </c>
      <c r="D16" s="9">
        <v>7226.55</v>
      </c>
      <c r="E16" s="9">
        <f t="shared" si="0"/>
        <v>8306.3793103448279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7286.79</v>
      </c>
      <c r="E17" s="9">
        <f t="shared" si="0"/>
        <v>8375.6206896551721</v>
      </c>
      <c r="F17" s="6">
        <f t="shared" si="1"/>
        <v>0.83359279324157765</v>
      </c>
    </row>
    <row r="18" spans="1:6" x14ac:dyDescent="0.3">
      <c r="A18" s="25"/>
      <c r="B18" s="24" t="s">
        <v>7</v>
      </c>
      <c r="C18" s="8" t="s">
        <v>2</v>
      </c>
      <c r="D18" s="9">
        <v>7011.15</v>
      </c>
      <c r="E18" s="9">
        <f t="shared" si="0"/>
        <v>8058.7931034482754</v>
      </c>
      <c r="F18" s="6">
        <f t="shared" si="1"/>
        <v>-2.9806754260331747</v>
      </c>
    </row>
    <row r="19" spans="1:6" x14ac:dyDescent="0.3">
      <c r="A19" s="25"/>
      <c r="B19" s="25"/>
      <c r="C19" s="8" t="s">
        <v>3</v>
      </c>
      <c r="D19" s="9">
        <v>7236.52</v>
      </c>
      <c r="E19" s="9">
        <f t="shared" si="0"/>
        <v>8317.8390804597711</v>
      </c>
      <c r="F19" s="6">
        <f t="shared" si="1"/>
        <v>0.13796348188279683</v>
      </c>
    </row>
    <row r="20" spans="1:6" x14ac:dyDescent="0.3">
      <c r="A20" s="26"/>
      <c r="B20" s="26"/>
      <c r="C20" s="8" t="s">
        <v>4</v>
      </c>
      <c r="D20" s="9">
        <v>7287.36</v>
      </c>
      <c r="E20" s="9">
        <f t="shared" si="0"/>
        <v>8376.2758620689656</v>
      </c>
      <c r="F20" s="6">
        <f t="shared" si="1"/>
        <v>0.8414803744525301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6351.7</v>
      </c>
      <c r="E21" s="9">
        <f t="shared" si="0"/>
        <v>7300.8045977011489</v>
      </c>
      <c r="F21" s="6">
        <f t="shared" si="1"/>
        <v>-12.106053372632875</v>
      </c>
    </row>
    <row r="22" spans="1:6" x14ac:dyDescent="0.3">
      <c r="A22" s="25"/>
      <c r="B22" s="25"/>
      <c r="C22" s="8" t="s">
        <v>3</v>
      </c>
      <c r="D22" s="9">
        <v>7009.18</v>
      </c>
      <c r="E22" s="9">
        <f t="shared" si="0"/>
        <v>8056.5287356321842</v>
      </c>
      <c r="F22" s="6">
        <f t="shared" si="1"/>
        <v>-3.0079360137271638</v>
      </c>
    </row>
    <row r="23" spans="1:6" x14ac:dyDescent="0.3">
      <c r="A23" s="25"/>
      <c r="B23" s="26"/>
      <c r="C23" s="8" t="s">
        <v>4</v>
      </c>
      <c r="D23" s="9">
        <v>7286.58</v>
      </c>
      <c r="E23" s="9">
        <f t="shared" si="0"/>
        <v>8375.3793103448279</v>
      </c>
      <c r="F23" s="6">
        <f t="shared" si="1"/>
        <v>0.83068684226912382</v>
      </c>
    </row>
    <row r="24" spans="1:6" x14ac:dyDescent="0.3">
      <c r="A24" s="25"/>
      <c r="B24" s="24" t="s">
        <v>6</v>
      </c>
      <c r="C24" s="8" t="s">
        <v>2</v>
      </c>
      <c r="D24" s="9">
        <v>7417.21</v>
      </c>
      <c r="E24" s="9">
        <f t="shared" si="0"/>
        <v>8525.5287356321842</v>
      </c>
      <c r="F24" s="6">
        <f t="shared" si="1"/>
        <v>2.6383267257543253</v>
      </c>
    </row>
    <row r="25" spans="1:6" x14ac:dyDescent="0.3">
      <c r="A25" s="25"/>
      <c r="B25" s="25"/>
      <c r="C25" s="8" t="s">
        <v>3</v>
      </c>
      <c r="D25" s="9">
        <v>8192.36</v>
      </c>
      <c r="E25" s="9">
        <f t="shared" si="0"/>
        <v>9416.5057471264372</v>
      </c>
      <c r="F25" s="6">
        <f t="shared" si="1"/>
        <v>13.364745279559397</v>
      </c>
    </row>
    <row r="26" spans="1:6" x14ac:dyDescent="0.3">
      <c r="A26" s="25"/>
      <c r="B26" s="26"/>
      <c r="C26" s="8" t="s">
        <v>4</v>
      </c>
      <c r="D26" s="9">
        <v>8433.76</v>
      </c>
      <c r="E26" s="9">
        <f t="shared" si="0"/>
        <v>9693.977011494253</v>
      </c>
      <c r="F26" s="6">
        <f t="shared" si="1"/>
        <v>16.705205111706146</v>
      </c>
    </row>
    <row r="27" spans="1:6" x14ac:dyDescent="0.3">
      <c r="A27" s="25"/>
      <c r="B27" s="24" t="s">
        <v>7</v>
      </c>
      <c r="C27" s="8" t="s">
        <v>2</v>
      </c>
      <c r="D27" s="9">
        <v>7446.52</v>
      </c>
      <c r="E27" s="9">
        <f t="shared" si="0"/>
        <v>8559.218390804599</v>
      </c>
      <c r="F27" s="6">
        <f t="shared" si="1"/>
        <v>3.0439144543385366</v>
      </c>
    </row>
    <row r="28" spans="1:6" x14ac:dyDescent="0.3">
      <c r="A28" s="25"/>
      <c r="B28" s="25"/>
      <c r="C28" s="8" t="s">
        <v>3</v>
      </c>
      <c r="D28" s="9">
        <v>8215.64</v>
      </c>
      <c r="E28" s="9">
        <f t="shared" si="0"/>
        <v>9443.2643678160912</v>
      </c>
      <c r="F28" s="6">
        <f t="shared" si="1"/>
        <v>13.686890701648768</v>
      </c>
    </row>
    <row r="29" spans="1:6" x14ac:dyDescent="0.3">
      <c r="A29" s="26"/>
      <c r="B29" s="26"/>
      <c r="C29" s="8" t="s">
        <v>4</v>
      </c>
      <c r="D29" s="9">
        <v>8460.2099999999991</v>
      </c>
      <c r="E29" s="9">
        <f t="shared" si="0"/>
        <v>9724.3793103448261</v>
      </c>
      <c r="F29" s="6">
        <f t="shared" si="1"/>
        <v>17.071216555617809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6193.79</v>
      </c>
      <c r="E30" s="9">
        <f t="shared" si="0"/>
        <v>7119.2988505747126</v>
      </c>
      <c r="F30" s="6">
        <f t="shared" si="1"/>
        <v>-14.291190125301846</v>
      </c>
    </row>
    <row r="31" spans="1:6" x14ac:dyDescent="0.3">
      <c r="A31" s="25"/>
      <c r="B31" s="25"/>
      <c r="C31" s="8" t="s">
        <v>3</v>
      </c>
      <c r="D31" s="9">
        <v>7056</v>
      </c>
      <c r="E31" s="9">
        <f t="shared" si="0"/>
        <v>8110.3448275862065</v>
      </c>
      <c r="F31" s="6">
        <f t="shared" si="1"/>
        <v>-2.3600473254872689</v>
      </c>
    </row>
    <row r="32" spans="1:6" x14ac:dyDescent="0.3">
      <c r="A32" s="25"/>
      <c r="B32" s="26"/>
      <c r="C32" s="8" t="s">
        <v>4</v>
      </c>
      <c r="D32" s="9">
        <v>7518.55</v>
      </c>
      <c r="E32" s="9">
        <f t="shared" si="0"/>
        <v>8642.0114942528744</v>
      </c>
      <c r="F32" s="6">
        <f t="shared" si="1"/>
        <v>4.0406556378908443</v>
      </c>
    </row>
    <row r="33" spans="1:8" x14ac:dyDescent="0.3">
      <c r="A33" s="25"/>
      <c r="B33" s="24" t="s">
        <v>6</v>
      </c>
      <c r="C33" s="8" t="s">
        <v>2</v>
      </c>
      <c r="D33" s="9">
        <v>7118.42</v>
      </c>
      <c r="E33" s="9">
        <f t="shared" si="0"/>
        <v>8182.0919540229888</v>
      </c>
      <c r="F33" s="6">
        <f t="shared" si="1"/>
        <v>-1.4962879935792373</v>
      </c>
    </row>
    <row r="34" spans="1:8" x14ac:dyDescent="0.3">
      <c r="A34" s="25"/>
      <c r="B34" s="25"/>
      <c r="C34" s="8" t="s">
        <v>3</v>
      </c>
      <c r="D34" s="9">
        <v>8362.7000000000007</v>
      </c>
      <c r="E34" s="9">
        <f t="shared" si="0"/>
        <v>9612.2988505747144</v>
      </c>
      <c r="F34" s="6">
        <f t="shared" si="1"/>
        <v>15.721886654074236</v>
      </c>
    </row>
    <row r="35" spans="1:8" x14ac:dyDescent="0.3">
      <c r="A35" s="25"/>
      <c r="B35" s="26"/>
      <c r="C35" s="8" t="s">
        <v>4</v>
      </c>
      <c r="D35" s="9">
        <v>8838.36</v>
      </c>
      <c r="E35" s="9">
        <f t="shared" si="0"/>
        <v>10159.034482758621</v>
      </c>
      <c r="F35" s="6">
        <f t="shared" si="1"/>
        <v>22.304003985304188</v>
      </c>
    </row>
    <row r="36" spans="1:8" x14ac:dyDescent="0.3">
      <c r="A36" s="25"/>
      <c r="B36" s="24" t="s">
        <v>7</v>
      </c>
      <c r="C36" s="8" t="s">
        <v>2</v>
      </c>
      <c r="D36" s="9">
        <v>7088.67</v>
      </c>
      <c r="E36" s="9">
        <f t="shared" si="0"/>
        <v>8147.8965517241377</v>
      </c>
      <c r="F36" s="6">
        <f t="shared" si="1"/>
        <v>-1.9079643813437963</v>
      </c>
    </row>
    <row r="37" spans="1:8" x14ac:dyDescent="0.3">
      <c r="A37" s="25"/>
      <c r="B37" s="25"/>
      <c r="C37" s="8" t="s">
        <v>3</v>
      </c>
      <c r="D37" s="9">
        <v>8348.42</v>
      </c>
      <c r="E37" s="9">
        <f t="shared" si="0"/>
        <v>9595.8850574712651</v>
      </c>
      <c r="F37" s="6">
        <f t="shared" si="1"/>
        <v>15.524281987947219</v>
      </c>
    </row>
    <row r="38" spans="1:8" x14ac:dyDescent="0.3">
      <c r="A38" s="26"/>
      <c r="B38" s="26"/>
      <c r="C38" s="8" t="s">
        <v>4</v>
      </c>
      <c r="D38" s="9">
        <v>8842.76</v>
      </c>
      <c r="E38" s="9">
        <f t="shared" si="0"/>
        <v>10164.091954022988</v>
      </c>
      <c r="F38" s="16">
        <f t="shared" si="1"/>
        <v>22.364890577108021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-26.297887650400263</v>
      </c>
      <c r="C43" s="4">
        <f t="shared" ref="C43:C51" si="3">F12</f>
        <v>-13.924763545536933</v>
      </c>
      <c r="D43" s="4">
        <f t="shared" ref="D43:D51" si="4">F21</f>
        <v>-12.106053372632875</v>
      </c>
      <c r="E43" s="4">
        <f t="shared" ref="E43:E51" si="5">F30</f>
        <v>-14.291190125301846</v>
      </c>
      <c r="G43" s="11"/>
    </row>
    <row r="44" spans="1:8" x14ac:dyDescent="0.3">
      <c r="A44" s="10" t="s">
        <v>10</v>
      </c>
      <c r="B44" s="4">
        <f t="shared" si="2"/>
        <v>-24.637344237568414</v>
      </c>
      <c r="C44" s="4">
        <f t="shared" si="3"/>
        <v>-9.4894520898630823</v>
      </c>
      <c r="D44" s="4">
        <f t="shared" si="4"/>
        <v>-3.0079360137271638</v>
      </c>
      <c r="E44" s="4">
        <f t="shared" si="5"/>
        <v>-2.3600473254872689</v>
      </c>
      <c r="G44" s="11"/>
    </row>
    <row r="45" spans="1:8" x14ac:dyDescent="0.3">
      <c r="A45" s="10" t="s">
        <v>11</v>
      </c>
      <c r="B45" s="4">
        <f t="shared" si="2"/>
        <v>-23.965931184313405</v>
      </c>
      <c r="C45" s="4">
        <f t="shared" si="3"/>
        <v>-7.5702790404826743</v>
      </c>
      <c r="D45" s="4">
        <f t="shared" si="4"/>
        <v>0.83068684226912382</v>
      </c>
      <c r="E45" s="4">
        <f t="shared" si="5"/>
        <v>4.0406556378908443</v>
      </c>
      <c r="G45" s="11"/>
    </row>
    <row r="46" spans="1:8" x14ac:dyDescent="0.3">
      <c r="A46" s="10" t="s">
        <v>12</v>
      </c>
      <c r="B46" s="4">
        <f t="shared" si="2"/>
        <v>-21.603531422324629</v>
      </c>
      <c r="C46" s="4">
        <f t="shared" si="3"/>
        <v>-3.4201659159626696</v>
      </c>
      <c r="D46" s="4">
        <f t="shared" si="4"/>
        <v>2.6383267257543253</v>
      </c>
      <c r="E46" s="4">
        <f t="shared" si="5"/>
        <v>-1.4962879935792373</v>
      </c>
      <c r="G46" s="11"/>
    </row>
    <row r="47" spans="1:8" x14ac:dyDescent="0.3">
      <c r="A47" s="10" t="s">
        <v>13</v>
      </c>
      <c r="B47" s="4">
        <f t="shared" si="2"/>
        <v>-20.905688053082038</v>
      </c>
      <c r="C47" s="4">
        <f t="shared" si="3"/>
        <v>0</v>
      </c>
      <c r="D47" s="4">
        <f t="shared" si="4"/>
        <v>13.364745279559397</v>
      </c>
      <c r="E47" s="4">
        <f t="shared" si="5"/>
        <v>15.721886654074236</v>
      </c>
      <c r="G47" s="11"/>
    </row>
    <row r="48" spans="1:8" x14ac:dyDescent="0.3">
      <c r="A48" s="10" t="s">
        <v>14</v>
      </c>
      <c r="B48" s="4">
        <f t="shared" si="2"/>
        <v>-20.703240135334291</v>
      </c>
      <c r="C48" s="4">
        <f t="shared" si="3"/>
        <v>0.83359279324157765</v>
      </c>
      <c r="D48" s="4">
        <f t="shared" si="4"/>
        <v>16.705205111706146</v>
      </c>
      <c r="E48" s="4">
        <f t="shared" si="5"/>
        <v>22.304003985304188</v>
      </c>
      <c r="G48" s="11"/>
    </row>
    <row r="49" spans="1:8" x14ac:dyDescent="0.3">
      <c r="A49" s="10" t="s">
        <v>15</v>
      </c>
      <c r="B49" s="4">
        <f t="shared" si="2"/>
        <v>-21.374929945824771</v>
      </c>
      <c r="C49" s="4">
        <f t="shared" si="3"/>
        <v>-2.9806754260331747</v>
      </c>
      <c r="D49" s="4">
        <f t="shared" si="4"/>
        <v>3.0439144543385366</v>
      </c>
      <c r="E49" s="4">
        <f t="shared" si="5"/>
        <v>-1.9079643813437963</v>
      </c>
      <c r="G49" s="11"/>
    </row>
    <row r="50" spans="1:8" x14ac:dyDescent="0.3">
      <c r="A50" s="10" t="s">
        <v>16</v>
      </c>
      <c r="B50" s="4">
        <f t="shared" si="2"/>
        <v>-20.859607973375958</v>
      </c>
      <c r="C50" s="4">
        <f t="shared" si="3"/>
        <v>0.13796348188279683</v>
      </c>
      <c r="D50" s="4">
        <f t="shared" si="4"/>
        <v>13.686890701648768</v>
      </c>
      <c r="E50" s="4">
        <f t="shared" si="5"/>
        <v>15.524281987947219</v>
      </c>
      <c r="G50" s="11"/>
    </row>
    <row r="51" spans="1:8" x14ac:dyDescent="0.3">
      <c r="A51" s="10" t="s">
        <v>17</v>
      </c>
      <c r="B51" s="4">
        <f t="shared" si="2"/>
        <v>-20.707806629719585</v>
      </c>
      <c r="C51" s="4">
        <f t="shared" si="3"/>
        <v>0.8414803744525301</v>
      </c>
      <c r="D51" s="4">
        <f t="shared" si="4"/>
        <v>17.071216555617809</v>
      </c>
      <c r="E51" s="4">
        <f t="shared" si="5"/>
        <v>22.364890577108021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33" zoomScaleNormal="33" workbookViewId="0">
      <selection activeCell="AK31" sqref="AK31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5448.79</v>
      </c>
      <c r="E3" s="15">
        <f>D3/0.87</f>
        <v>6262.977011494253</v>
      </c>
      <c r="F3" s="16">
        <f>(1-(E3/$E$16))*(-100)</f>
        <v>-27.060040908993553</v>
      </c>
    </row>
    <row r="4" spans="1:6" x14ac:dyDescent="0.3">
      <c r="A4" s="22"/>
      <c r="B4" s="22"/>
      <c r="C4" s="14" t="s">
        <v>3</v>
      </c>
      <c r="D4" s="15">
        <v>5504.52</v>
      </c>
      <c r="E4" s="15">
        <f t="shared" ref="E4:E38" si="0">D4/0.87</f>
        <v>6327.0344827586214</v>
      </c>
      <c r="F4" s="16">
        <f t="shared" ref="F4:F38" si="1">(1-(E4/$E$16))*(-100)</f>
        <v>-26.314014007582088</v>
      </c>
    </row>
    <row r="5" spans="1:6" x14ac:dyDescent="0.3">
      <c r="A5" s="22"/>
      <c r="B5" s="23"/>
      <c r="C5" s="14" t="s">
        <v>4</v>
      </c>
      <c r="D5" s="15">
        <v>5568.88</v>
      </c>
      <c r="E5" s="15">
        <f t="shared" si="0"/>
        <v>6401.0114942528735</v>
      </c>
      <c r="F5" s="16">
        <f t="shared" si="1"/>
        <v>-25.452462036025626</v>
      </c>
    </row>
    <row r="6" spans="1:6" x14ac:dyDescent="0.3">
      <c r="A6" s="22"/>
      <c r="B6" s="21" t="s">
        <v>6</v>
      </c>
      <c r="C6" s="14" t="s">
        <v>2</v>
      </c>
      <c r="D6" s="15">
        <v>5933.36</v>
      </c>
      <c r="E6" s="15">
        <f t="shared" si="0"/>
        <v>6819.9540229885051</v>
      </c>
      <c r="F6" s="16">
        <f t="shared" si="1"/>
        <v>-20.57336845938017</v>
      </c>
    </row>
    <row r="7" spans="1:6" x14ac:dyDescent="0.3">
      <c r="A7" s="22"/>
      <c r="B7" s="22"/>
      <c r="C7" s="14" t="s">
        <v>3</v>
      </c>
      <c r="D7" s="15">
        <v>5982.79</v>
      </c>
      <c r="E7" s="15">
        <f t="shared" si="0"/>
        <v>6876.7701149425284</v>
      </c>
      <c r="F7" s="16">
        <f t="shared" si="1"/>
        <v>-19.911676197819627</v>
      </c>
    </row>
    <row r="8" spans="1:6" x14ac:dyDescent="0.3">
      <c r="A8" s="22"/>
      <c r="B8" s="23"/>
      <c r="C8" s="14" t="s">
        <v>4</v>
      </c>
      <c r="D8" s="15">
        <v>6018.91</v>
      </c>
      <c r="E8" s="15">
        <f t="shared" si="0"/>
        <v>6918.2873563218391</v>
      </c>
      <c r="F8" s="16">
        <f t="shared" si="1"/>
        <v>-19.428157596007633</v>
      </c>
    </row>
    <row r="9" spans="1:6" x14ac:dyDescent="0.3">
      <c r="A9" s="22"/>
      <c r="B9" s="21" t="s">
        <v>7</v>
      </c>
      <c r="C9" s="14" t="s">
        <v>2</v>
      </c>
      <c r="D9" s="15">
        <v>5916.36</v>
      </c>
      <c r="E9" s="15">
        <f t="shared" si="0"/>
        <v>6800.4137931034484</v>
      </c>
      <c r="F9" s="16">
        <f t="shared" si="1"/>
        <v>-20.800938122469969</v>
      </c>
    </row>
    <row r="10" spans="1:6" x14ac:dyDescent="0.3">
      <c r="A10" s="22"/>
      <c r="B10" s="22"/>
      <c r="C10" s="14" t="s">
        <v>3</v>
      </c>
      <c r="D10" s="15">
        <v>5972.33</v>
      </c>
      <c r="E10" s="15">
        <f t="shared" si="0"/>
        <v>6864.7471264367814</v>
      </c>
      <c r="F10" s="16">
        <f t="shared" si="1"/>
        <v>-20.051698472873703</v>
      </c>
    </row>
    <row r="11" spans="1:6" x14ac:dyDescent="0.3">
      <c r="A11" s="23"/>
      <c r="B11" s="23"/>
      <c r="C11" s="14" t="s">
        <v>4</v>
      </c>
      <c r="D11" s="15">
        <v>6007.18</v>
      </c>
      <c r="E11" s="15">
        <f t="shared" si="0"/>
        <v>6904.8045977011498</v>
      </c>
      <c r="F11" s="16">
        <f t="shared" si="1"/>
        <v>-19.585180663539592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6335.03</v>
      </c>
      <c r="E12" s="9">
        <f t="shared" si="0"/>
        <v>7281.6436781609191</v>
      </c>
      <c r="F12" s="6">
        <f t="shared" si="1"/>
        <v>-15.196432778598822</v>
      </c>
    </row>
    <row r="13" spans="1:6" x14ac:dyDescent="0.3">
      <c r="A13" s="25"/>
      <c r="B13" s="25"/>
      <c r="C13" s="8" t="s">
        <v>3</v>
      </c>
      <c r="D13" s="9">
        <v>6485.24</v>
      </c>
      <c r="E13" s="9">
        <f t="shared" si="0"/>
        <v>7454.2988505747126</v>
      </c>
      <c r="F13" s="6">
        <f t="shared" si="1"/>
        <v>-13.18565400843883</v>
      </c>
    </row>
    <row r="14" spans="1:6" x14ac:dyDescent="0.3">
      <c r="A14" s="25"/>
      <c r="B14" s="26"/>
      <c r="C14" s="8" t="s">
        <v>4</v>
      </c>
      <c r="D14" s="9">
        <v>6588.79</v>
      </c>
      <c r="E14" s="9">
        <f t="shared" si="0"/>
        <v>7573.3218390804595</v>
      </c>
      <c r="F14" s="6">
        <f t="shared" si="1"/>
        <v>-11.799487031206501</v>
      </c>
    </row>
    <row r="15" spans="1:6" x14ac:dyDescent="0.3">
      <c r="A15" s="25"/>
      <c r="B15" s="24" t="s">
        <v>6</v>
      </c>
      <c r="C15" s="8" t="s">
        <v>2</v>
      </c>
      <c r="D15" s="9">
        <v>7312.55</v>
      </c>
      <c r="E15" s="9">
        <f t="shared" si="0"/>
        <v>8405.2298850574716</v>
      </c>
      <c r="F15" s="6">
        <f t="shared" si="1"/>
        <v>-2.1109094219195157</v>
      </c>
    </row>
    <row r="16" spans="1:6" x14ac:dyDescent="0.3">
      <c r="A16" s="25"/>
      <c r="B16" s="25"/>
      <c r="C16" s="8" t="s">
        <v>3</v>
      </c>
      <c r="D16" s="9">
        <v>7470.24</v>
      </c>
      <c r="E16" s="9">
        <f t="shared" si="0"/>
        <v>8586.4827586206902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7556.94</v>
      </c>
      <c r="E17" s="9">
        <f t="shared" si="0"/>
        <v>8686.1379310344819</v>
      </c>
      <c r="F17" s="6">
        <f t="shared" si="1"/>
        <v>1.1606052817580093</v>
      </c>
    </row>
    <row r="18" spans="1:6" x14ac:dyDescent="0.3">
      <c r="A18" s="25"/>
      <c r="B18" s="24" t="s">
        <v>7</v>
      </c>
      <c r="C18" s="8" t="s">
        <v>2</v>
      </c>
      <c r="D18" s="9">
        <v>7328.18</v>
      </c>
      <c r="E18" s="9">
        <f t="shared" si="0"/>
        <v>8423.1954022988502</v>
      </c>
      <c r="F18" s="6">
        <f t="shared" si="1"/>
        <v>-1.901679196384598</v>
      </c>
    </row>
    <row r="19" spans="1:6" x14ac:dyDescent="0.3">
      <c r="A19" s="25"/>
      <c r="B19" s="25"/>
      <c r="C19" s="8" t="s">
        <v>3</v>
      </c>
      <c r="D19" s="9">
        <v>7475.64</v>
      </c>
      <c r="E19" s="9">
        <f t="shared" si="0"/>
        <v>8592.6896551724149</v>
      </c>
      <c r="F19" s="6">
        <f t="shared" si="1"/>
        <v>7.2286834157941904E-2</v>
      </c>
    </row>
    <row r="20" spans="1:6" x14ac:dyDescent="0.3">
      <c r="A20" s="26"/>
      <c r="B20" s="26"/>
      <c r="C20" s="8" t="s">
        <v>4</v>
      </c>
      <c r="D20" s="9">
        <v>7561.24</v>
      </c>
      <c r="E20" s="9">
        <f t="shared" si="0"/>
        <v>8691.0804597701153</v>
      </c>
      <c r="F20" s="6">
        <f t="shared" si="1"/>
        <v>1.2181670200689609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6864.42</v>
      </c>
      <c r="E21" s="9">
        <f t="shared" si="0"/>
        <v>7890.1379310344828</v>
      </c>
      <c r="F21" s="6">
        <f t="shared" si="1"/>
        <v>-8.1097796054745324</v>
      </c>
    </row>
    <row r="22" spans="1:6" x14ac:dyDescent="0.3">
      <c r="A22" s="25"/>
      <c r="B22" s="25"/>
      <c r="C22" s="8" t="s">
        <v>3</v>
      </c>
      <c r="D22" s="9">
        <v>7112.67</v>
      </c>
      <c r="E22" s="9">
        <f t="shared" si="0"/>
        <v>8175.4827586206902</v>
      </c>
      <c r="F22" s="6">
        <f t="shared" si="1"/>
        <v>-4.7865932018248403</v>
      </c>
    </row>
    <row r="23" spans="1:6" x14ac:dyDescent="0.3">
      <c r="A23" s="25"/>
      <c r="B23" s="26"/>
      <c r="C23" s="8" t="s">
        <v>4</v>
      </c>
      <c r="D23" s="9">
        <v>7278.15</v>
      </c>
      <c r="E23" s="9">
        <f t="shared" si="0"/>
        <v>8365.689655172413</v>
      </c>
      <c r="F23" s="6">
        <f t="shared" si="1"/>
        <v>-2.5714033284071292</v>
      </c>
    </row>
    <row r="24" spans="1:6" x14ac:dyDescent="0.3">
      <c r="A24" s="25"/>
      <c r="B24" s="24" t="s">
        <v>6</v>
      </c>
      <c r="C24" s="8" t="s">
        <v>2</v>
      </c>
      <c r="D24" s="9">
        <v>8213.36</v>
      </c>
      <c r="E24" s="9">
        <f t="shared" si="0"/>
        <v>9440.6436781609209</v>
      </c>
      <c r="F24" s="6">
        <f t="shared" si="1"/>
        <v>9.9477392961939692</v>
      </c>
    </row>
    <row r="25" spans="1:6" x14ac:dyDescent="0.3">
      <c r="A25" s="25"/>
      <c r="B25" s="25"/>
      <c r="C25" s="8" t="s">
        <v>3</v>
      </c>
      <c r="D25" s="9">
        <v>8552.76</v>
      </c>
      <c r="E25" s="9">
        <f t="shared" si="0"/>
        <v>9830.7586206896558</v>
      </c>
      <c r="F25" s="6">
        <f t="shared" si="1"/>
        <v>14.491100687528103</v>
      </c>
    </row>
    <row r="26" spans="1:6" x14ac:dyDescent="0.3">
      <c r="A26" s="25"/>
      <c r="B26" s="26"/>
      <c r="C26" s="8" t="s">
        <v>4</v>
      </c>
      <c r="D26" s="9">
        <v>8728.36</v>
      </c>
      <c r="E26" s="9">
        <f t="shared" si="0"/>
        <v>10032.597701149425</v>
      </c>
      <c r="F26" s="6">
        <f t="shared" si="1"/>
        <v>16.8417614427381</v>
      </c>
    </row>
    <row r="27" spans="1:6" x14ac:dyDescent="0.3">
      <c r="A27" s="25"/>
      <c r="B27" s="24" t="s">
        <v>7</v>
      </c>
      <c r="C27" s="8" t="s">
        <v>2</v>
      </c>
      <c r="D27" s="9">
        <v>8216.52</v>
      </c>
      <c r="E27" s="9">
        <f t="shared" si="0"/>
        <v>9444.2758620689656</v>
      </c>
      <c r="F27" s="6">
        <f t="shared" si="1"/>
        <v>9.9900404806271261</v>
      </c>
    </row>
    <row r="28" spans="1:6" x14ac:dyDescent="0.3">
      <c r="A28" s="25"/>
      <c r="B28" s="25"/>
      <c r="C28" s="8" t="s">
        <v>3</v>
      </c>
      <c r="D28" s="9">
        <v>8587.61</v>
      </c>
      <c r="E28" s="9">
        <f t="shared" si="0"/>
        <v>9870.8160919540242</v>
      </c>
      <c r="F28" s="6">
        <f t="shared" si="1"/>
        <v>14.957618496862214</v>
      </c>
    </row>
    <row r="29" spans="1:6" x14ac:dyDescent="0.3">
      <c r="A29" s="26"/>
      <c r="B29" s="26"/>
      <c r="C29" s="8" t="s">
        <v>4</v>
      </c>
      <c r="D29" s="9">
        <v>8740.5499999999993</v>
      </c>
      <c r="E29" s="9">
        <f t="shared" si="0"/>
        <v>10046.609195402298</v>
      </c>
      <c r="F29" s="6">
        <f t="shared" si="1"/>
        <v>17.004942277624259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6684.09</v>
      </c>
      <c r="E30" s="9">
        <f t="shared" si="0"/>
        <v>7682.8620689655172</v>
      </c>
      <c r="F30" s="6">
        <f t="shared" si="1"/>
        <v>-10.523758272826578</v>
      </c>
    </row>
    <row r="31" spans="1:6" x14ac:dyDescent="0.3">
      <c r="A31" s="25"/>
      <c r="B31" s="25"/>
      <c r="C31" s="8" t="s">
        <v>3</v>
      </c>
      <c r="D31" s="9">
        <v>7258.03</v>
      </c>
      <c r="E31" s="9">
        <f t="shared" si="0"/>
        <v>8342.5632183908037</v>
      </c>
      <c r="F31" s="6">
        <f t="shared" si="1"/>
        <v>-2.8407387178993049</v>
      </c>
    </row>
    <row r="32" spans="1:6" x14ac:dyDescent="0.3">
      <c r="A32" s="25"/>
      <c r="B32" s="26"/>
      <c r="C32" s="8" t="s">
        <v>4</v>
      </c>
      <c r="D32" s="9">
        <v>7498.94</v>
      </c>
      <c r="E32" s="9">
        <f t="shared" si="0"/>
        <v>8619.4712643678158</v>
      </c>
      <c r="F32" s="6">
        <f t="shared" si="1"/>
        <v>0.38419113709866615</v>
      </c>
    </row>
    <row r="33" spans="1:8" x14ac:dyDescent="0.3">
      <c r="A33" s="25"/>
      <c r="B33" s="24" t="s">
        <v>6</v>
      </c>
      <c r="C33" s="8" t="s">
        <v>2</v>
      </c>
      <c r="D33" s="9">
        <v>8571.36</v>
      </c>
      <c r="E33" s="9">
        <f t="shared" si="0"/>
        <v>9852.1379310344837</v>
      </c>
      <c r="F33" s="6">
        <f t="shared" si="1"/>
        <v>14.740088671849904</v>
      </c>
    </row>
    <row r="34" spans="1:8" x14ac:dyDescent="0.3">
      <c r="A34" s="25"/>
      <c r="B34" s="25"/>
      <c r="C34" s="8" t="s">
        <v>3</v>
      </c>
      <c r="D34" s="9">
        <v>8985.64</v>
      </c>
      <c r="E34" s="9">
        <f t="shared" si="0"/>
        <v>10328.32183908046</v>
      </c>
      <c r="F34" s="6">
        <f t="shared" si="1"/>
        <v>20.285827496840781</v>
      </c>
    </row>
    <row r="35" spans="1:8" x14ac:dyDescent="0.3">
      <c r="A35" s="25"/>
      <c r="B35" s="26"/>
      <c r="C35" s="8" t="s">
        <v>4</v>
      </c>
      <c r="D35" s="9">
        <v>9213.2999999999993</v>
      </c>
      <c r="E35" s="9">
        <f t="shared" si="0"/>
        <v>10590</v>
      </c>
      <c r="F35" s="6">
        <f t="shared" si="1"/>
        <v>23.333386879136398</v>
      </c>
    </row>
    <row r="36" spans="1:8" x14ac:dyDescent="0.3">
      <c r="A36" s="25"/>
      <c r="B36" s="24" t="s">
        <v>7</v>
      </c>
      <c r="C36" s="8" t="s">
        <v>2</v>
      </c>
      <c r="D36" s="9">
        <v>8596.15</v>
      </c>
      <c r="E36" s="9">
        <f t="shared" si="0"/>
        <v>9880.6321839080465</v>
      </c>
      <c r="F36" s="6">
        <f t="shared" si="1"/>
        <v>15.071938786437912</v>
      </c>
    </row>
    <row r="37" spans="1:8" x14ac:dyDescent="0.3">
      <c r="A37" s="25"/>
      <c r="B37" s="25"/>
      <c r="C37" s="8" t="s">
        <v>3</v>
      </c>
      <c r="D37" s="9">
        <v>8987</v>
      </c>
      <c r="E37" s="9">
        <f t="shared" si="0"/>
        <v>10329.885057471265</v>
      </c>
      <c r="F37" s="6">
        <f t="shared" si="1"/>
        <v>20.304033069887971</v>
      </c>
    </row>
    <row r="38" spans="1:8" x14ac:dyDescent="0.3">
      <c r="A38" s="26"/>
      <c r="B38" s="26"/>
      <c r="C38" s="8" t="s">
        <v>4</v>
      </c>
      <c r="D38" s="9">
        <v>9199.7900000000009</v>
      </c>
      <c r="E38" s="9">
        <f t="shared" si="0"/>
        <v>10574.471264367818</v>
      </c>
      <c r="F38" s="6">
        <f t="shared" si="1"/>
        <v>23.152535929233874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-27.060040908993553</v>
      </c>
      <c r="C43" s="4">
        <f t="shared" ref="C43:C51" si="3">F12</f>
        <v>-15.196432778598822</v>
      </c>
      <c r="D43" s="4">
        <f t="shared" ref="D43:D51" si="4">F21</f>
        <v>-8.1097796054745324</v>
      </c>
      <c r="E43" s="4">
        <f t="shared" ref="E43:E51" si="5">F30</f>
        <v>-10.523758272826578</v>
      </c>
      <c r="G43" s="11"/>
    </row>
    <row r="44" spans="1:8" x14ac:dyDescent="0.3">
      <c r="A44" s="10" t="s">
        <v>10</v>
      </c>
      <c r="B44" s="4">
        <f t="shared" si="2"/>
        <v>-26.314014007582088</v>
      </c>
      <c r="C44" s="4">
        <f t="shared" si="3"/>
        <v>-13.18565400843883</v>
      </c>
      <c r="D44" s="4">
        <f t="shared" si="4"/>
        <v>-4.7865932018248403</v>
      </c>
      <c r="E44" s="4">
        <f t="shared" si="5"/>
        <v>-2.8407387178993049</v>
      </c>
      <c r="G44" s="11"/>
    </row>
    <row r="45" spans="1:8" x14ac:dyDescent="0.3">
      <c r="A45" s="10" t="s">
        <v>11</v>
      </c>
      <c r="B45" s="4">
        <f t="shared" si="2"/>
        <v>-25.452462036025626</v>
      </c>
      <c r="C45" s="4">
        <f t="shared" si="3"/>
        <v>-11.799487031206501</v>
      </c>
      <c r="D45" s="4">
        <f t="shared" si="4"/>
        <v>-2.5714033284071292</v>
      </c>
      <c r="E45" s="4">
        <f t="shared" si="5"/>
        <v>0.38419113709866615</v>
      </c>
      <c r="G45" s="11"/>
    </row>
    <row r="46" spans="1:8" x14ac:dyDescent="0.3">
      <c r="A46" s="10" t="s">
        <v>12</v>
      </c>
      <c r="B46" s="4">
        <f t="shared" si="2"/>
        <v>-20.57336845938017</v>
      </c>
      <c r="C46" s="4">
        <f t="shared" si="3"/>
        <v>-2.1109094219195157</v>
      </c>
      <c r="D46" s="4">
        <f t="shared" si="4"/>
        <v>9.9477392961939692</v>
      </c>
      <c r="E46" s="4">
        <f t="shared" si="5"/>
        <v>14.740088671849904</v>
      </c>
      <c r="G46" s="11"/>
    </row>
    <row r="47" spans="1:8" x14ac:dyDescent="0.3">
      <c r="A47" s="10" t="s">
        <v>13</v>
      </c>
      <c r="B47" s="4">
        <f t="shared" si="2"/>
        <v>-19.911676197819627</v>
      </c>
      <c r="C47" s="4">
        <f t="shared" si="3"/>
        <v>0</v>
      </c>
      <c r="D47" s="4">
        <f t="shared" si="4"/>
        <v>14.491100687528103</v>
      </c>
      <c r="E47" s="4">
        <f t="shared" si="5"/>
        <v>20.285827496840781</v>
      </c>
      <c r="G47" s="11"/>
    </row>
    <row r="48" spans="1:8" x14ac:dyDescent="0.3">
      <c r="A48" s="10" t="s">
        <v>14</v>
      </c>
      <c r="B48" s="4">
        <f t="shared" si="2"/>
        <v>-19.428157596007633</v>
      </c>
      <c r="C48" s="4">
        <f t="shared" si="3"/>
        <v>1.1606052817580093</v>
      </c>
      <c r="D48" s="4">
        <f t="shared" si="4"/>
        <v>16.8417614427381</v>
      </c>
      <c r="E48" s="4">
        <f t="shared" si="5"/>
        <v>23.333386879136398</v>
      </c>
      <c r="G48" s="11"/>
    </row>
    <row r="49" spans="1:8" x14ac:dyDescent="0.3">
      <c r="A49" s="10" t="s">
        <v>15</v>
      </c>
      <c r="B49" s="4">
        <f t="shared" si="2"/>
        <v>-20.800938122469969</v>
      </c>
      <c r="C49" s="4">
        <f t="shared" si="3"/>
        <v>-1.901679196384598</v>
      </c>
      <c r="D49" s="4">
        <f t="shared" si="4"/>
        <v>9.9900404806271261</v>
      </c>
      <c r="E49" s="4">
        <f t="shared" si="5"/>
        <v>15.071938786437912</v>
      </c>
      <c r="G49" s="11"/>
    </row>
    <row r="50" spans="1:8" x14ac:dyDescent="0.3">
      <c r="A50" s="10" t="s">
        <v>16</v>
      </c>
      <c r="B50" s="4">
        <f t="shared" si="2"/>
        <v>-20.051698472873703</v>
      </c>
      <c r="C50" s="4">
        <f t="shared" si="3"/>
        <v>7.2286834157941904E-2</v>
      </c>
      <c r="D50" s="4">
        <f t="shared" si="4"/>
        <v>14.957618496862214</v>
      </c>
      <c r="E50" s="4">
        <f t="shared" si="5"/>
        <v>20.304033069887971</v>
      </c>
      <c r="G50" s="11"/>
    </row>
    <row r="51" spans="1:8" x14ac:dyDescent="0.3">
      <c r="A51" s="10" t="s">
        <v>17</v>
      </c>
      <c r="B51" s="4">
        <f t="shared" si="2"/>
        <v>-19.585180663539592</v>
      </c>
      <c r="C51" s="4">
        <f t="shared" si="3"/>
        <v>1.2181670200689609</v>
      </c>
      <c r="D51" s="4">
        <f t="shared" si="4"/>
        <v>17.004942277624259</v>
      </c>
      <c r="E51" s="4">
        <f t="shared" si="5"/>
        <v>23.152535929233874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40" zoomScaleNormal="40" workbookViewId="0">
      <selection activeCell="AG25" sqref="AG25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9" t="s">
        <v>8</v>
      </c>
      <c r="B2" s="20"/>
      <c r="C2" s="1" t="s">
        <v>1</v>
      </c>
      <c r="D2" s="1" t="s">
        <v>0</v>
      </c>
      <c r="E2" s="5" t="s">
        <v>18</v>
      </c>
      <c r="F2" s="5" t="s">
        <v>20</v>
      </c>
    </row>
    <row r="3" spans="1:6" x14ac:dyDescent="0.3">
      <c r="A3" s="21" t="s">
        <v>21</v>
      </c>
      <c r="B3" s="21" t="s">
        <v>5</v>
      </c>
      <c r="C3" s="14" t="s">
        <v>2</v>
      </c>
      <c r="D3" s="15">
        <v>6317.76</v>
      </c>
      <c r="E3" s="15">
        <f>D3/0.87</f>
        <v>7261.7931034482763</v>
      </c>
      <c r="F3" s="16">
        <f>(1-(E3/$E$16))*(-100)</f>
        <v>-24.036624443148547</v>
      </c>
    </row>
    <row r="4" spans="1:6" x14ac:dyDescent="0.3">
      <c r="A4" s="22"/>
      <c r="B4" s="22"/>
      <c r="C4" s="14" t="s">
        <v>3</v>
      </c>
      <c r="D4" s="15">
        <v>6337.7</v>
      </c>
      <c r="E4" s="15">
        <f t="shared" ref="E4:E38" si="0">D4/0.87</f>
        <v>7284.7126436781609</v>
      </c>
      <c r="F4" s="16">
        <f t="shared" ref="F4:F38" si="1">(1-(E4/$E$16))*(-100)</f>
        <v>-23.796870209273948</v>
      </c>
    </row>
    <row r="5" spans="1:6" x14ac:dyDescent="0.3">
      <c r="A5" s="22"/>
      <c r="B5" s="23"/>
      <c r="C5" s="14" t="s">
        <v>4</v>
      </c>
      <c r="D5" s="15">
        <v>6352.94</v>
      </c>
      <c r="E5" s="15">
        <f t="shared" si="0"/>
        <v>7302.2298850574707</v>
      </c>
      <c r="F5" s="16">
        <f t="shared" si="1"/>
        <v>-23.613627755700783</v>
      </c>
    </row>
    <row r="6" spans="1:6" x14ac:dyDescent="0.3">
      <c r="A6" s="22"/>
      <c r="B6" s="21" t="s">
        <v>6</v>
      </c>
      <c r="C6" s="14" t="s">
        <v>2</v>
      </c>
      <c r="D6" s="15">
        <v>6552.52</v>
      </c>
      <c r="E6" s="15">
        <f t="shared" si="0"/>
        <v>7531.6321839080465</v>
      </c>
      <c r="F6" s="16">
        <f t="shared" si="1"/>
        <v>-21.21392113600702</v>
      </c>
    </row>
    <row r="7" spans="1:6" x14ac:dyDescent="0.3">
      <c r="A7" s="22"/>
      <c r="B7" s="22"/>
      <c r="C7" s="14" t="s">
        <v>3</v>
      </c>
      <c r="D7" s="15">
        <v>6554.55</v>
      </c>
      <c r="E7" s="15">
        <f t="shared" si="0"/>
        <v>7533.9655172413795</v>
      </c>
      <c r="F7" s="16">
        <f t="shared" si="1"/>
        <v>-21.189512856430014</v>
      </c>
    </row>
    <row r="8" spans="1:6" x14ac:dyDescent="0.3">
      <c r="A8" s="22"/>
      <c r="B8" s="23"/>
      <c r="C8" s="14" t="s">
        <v>4</v>
      </c>
      <c r="D8" s="15">
        <v>6554.7</v>
      </c>
      <c r="E8" s="15">
        <f t="shared" si="0"/>
        <v>7534.1379310344828</v>
      </c>
      <c r="F8" s="16">
        <f t="shared" si="1"/>
        <v>-21.18770928897359</v>
      </c>
    </row>
    <row r="9" spans="1:6" x14ac:dyDescent="0.3">
      <c r="A9" s="22"/>
      <c r="B9" s="21" t="s">
        <v>7</v>
      </c>
      <c r="C9" s="14" t="s">
        <v>2</v>
      </c>
      <c r="D9" s="15">
        <v>6538.09</v>
      </c>
      <c r="E9" s="15">
        <f t="shared" si="0"/>
        <v>7515.0459770114949</v>
      </c>
      <c r="F9" s="16">
        <f t="shared" si="1"/>
        <v>-21.387424325315465</v>
      </c>
    </row>
    <row r="10" spans="1:6" x14ac:dyDescent="0.3">
      <c r="A10" s="22"/>
      <c r="B10" s="22"/>
      <c r="C10" s="14" t="s">
        <v>3</v>
      </c>
      <c r="D10" s="15">
        <v>6542.52</v>
      </c>
      <c r="E10" s="15">
        <f t="shared" si="0"/>
        <v>7520.1379310344837</v>
      </c>
      <c r="F10" s="16">
        <f t="shared" si="1"/>
        <v>-21.334158966435602</v>
      </c>
    </row>
    <row r="11" spans="1:6" x14ac:dyDescent="0.3">
      <c r="A11" s="23"/>
      <c r="B11" s="23"/>
      <c r="C11" s="14" t="s">
        <v>4</v>
      </c>
      <c r="D11" s="15">
        <v>6546.03</v>
      </c>
      <c r="E11" s="15">
        <f t="shared" si="0"/>
        <v>7524.1724137931033</v>
      </c>
      <c r="F11" s="16">
        <f t="shared" si="1"/>
        <v>-21.291955487955171</v>
      </c>
    </row>
    <row r="12" spans="1:6" x14ac:dyDescent="0.3">
      <c r="A12" s="24" t="s">
        <v>22</v>
      </c>
      <c r="B12" s="24" t="s">
        <v>5</v>
      </c>
      <c r="C12" s="8" t="s">
        <v>2</v>
      </c>
      <c r="D12" s="9">
        <v>7278.58</v>
      </c>
      <c r="E12" s="9">
        <f t="shared" si="0"/>
        <v>8366.1839080459777</v>
      </c>
      <c r="F12" s="6">
        <f t="shared" si="1"/>
        <v>-12.483933219908971</v>
      </c>
    </row>
    <row r="13" spans="1:6" x14ac:dyDescent="0.3">
      <c r="A13" s="25"/>
      <c r="B13" s="25"/>
      <c r="C13" s="8" t="s">
        <v>3</v>
      </c>
      <c r="D13" s="9">
        <v>7346.33</v>
      </c>
      <c r="E13" s="9">
        <f t="shared" si="0"/>
        <v>8444.0574712643684</v>
      </c>
      <c r="F13" s="6">
        <f t="shared" si="1"/>
        <v>-11.669321918755294</v>
      </c>
    </row>
    <row r="14" spans="1:6" x14ac:dyDescent="0.3">
      <c r="A14" s="25"/>
      <c r="B14" s="26"/>
      <c r="C14" s="8" t="s">
        <v>4</v>
      </c>
      <c r="D14" s="9">
        <v>7399.88</v>
      </c>
      <c r="E14" s="9">
        <f t="shared" si="0"/>
        <v>8505.6091954022995</v>
      </c>
      <c r="F14" s="6">
        <f t="shared" si="1"/>
        <v>-11.025448336810207</v>
      </c>
    </row>
    <row r="15" spans="1:6" x14ac:dyDescent="0.3">
      <c r="A15" s="25"/>
      <c r="B15" s="24" t="s">
        <v>6</v>
      </c>
      <c r="C15" s="8" t="s">
        <v>2</v>
      </c>
      <c r="D15" s="9">
        <v>8290.9699999999993</v>
      </c>
      <c r="E15" s="9">
        <f t="shared" si="0"/>
        <v>9529.8505747126437</v>
      </c>
      <c r="F15" s="6">
        <f t="shared" si="1"/>
        <v>-0.31117550514918602</v>
      </c>
    </row>
    <row r="16" spans="1:6" x14ac:dyDescent="0.3">
      <c r="A16" s="25"/>
      <c r="B16" s="25"/>
      <c r="C16" s="8" t="s">
        <v>3</v>
      </c>
      <c r="D16" s="9">
        <v>8316.85</v>
      </c>
      <c r="E16" s="9">
        <f t="shared" si="0"/>
        <v>9559.5977011494251</v>
      </c>
      <c r="F16" s="6">
        <f t="shared" si="1"/>
        <v>0</v>
      </c>
    </row>
    <row r="17" spans="1:6" x14ac:dyDescent="0.3">
      <c r="A17" s="25"/>
      <c r="B17" s="26"/>
      <c r="C17" s="8" t="s">
        <v>4</v>
      </c>
      <c r="D17" s="9">
        <v>8315.9699999999993</v>
      </c>
      <c r="E17" s="9">
        <f t="shared" si="0"/>
        <v>9558.5862068965507</v>
      </c>
      <c r="F17" s="6">
        <f t="shared" si="1"/>
        <v>-1.0580929077719237E-2</v>
      </c>
    </row>
    <row r="18" spans="1:6" x14ac:dyDescent="0.3">
      <c r="A18" s="25"/>
      <c r="B18" s="24" t="s">
        <v>7</v>
      </c>
      <c r="C18" s="8" t="s">
        <v>2</v>
      </c>
      <c r="D18" s="9">
        <v>8207.4500000000007</v>
      </c>
      <c r="E18" s="9">
        <f t="shared" si="0"/>
        <v>9433.8505747126437</v>
      </c>
      <c r="F18" s="6">
        <f t="shared" si="1"/>
        <v>-1.3154018648887433</v>
      </c>
    </row>
    <row r="19" spans="1:6" x14ac:dyDescent="0.3">
      <c r="A19" s="25"/>
      <c r="B19" s="25"/>
      <c r="C19" s="8" t="s">
        <v>3</v>
      </c>
      <c r="D19" s="9">
        <v>8230.91</v>
      </c>
      <c r="E19" s="9">
        <f t="shared" si="0"/>
        <v>9460.8160919540223</v>
      </c>
      <c r="F19" s="6">
        <f t="shared" si="1"/>
        <v>-1.033323914703288</v>
      </c>
    </row>
    <row r="20" spans="1:6" x14ac:dyDescent="0.3">
      <c r="A20" s="26"/>
      <c r="B20" s="26"/>
      <c r="C20" s="8" t="s">
        <v>4</v>
      </c>
      <c r="D20" s="9">
        <v>8241.7000000000007</v>
      </c>
      <c r="E20" s="9">
        <f t="shared" si="0"/>
        <v>9473.218390804599</v>
      </c>
      <c r="F20" s="6">
        <f t="shared" si="1"/>
        <v>-0.90358729567081575</v>
      </c>
    </row>
    <row r="21" spans="1:6" x14ac:dyDescent="0.3">
      <c r="A21" s="24" t="s">
        <v>23</v>
      </c>
      <c r="B21" s="24" t="s">
        <v>5</v>
      </c>
      <c r="C21" s="8" t="s">
        <v>2</v>
      </c>
      <c r="D21" s="9">
        <v>7748.73</v>
      </c>
      <c r="E21" s="9">
        <f t="shared" si="0"/>
        <v>8906.5862068965507</v>
      </c>
      <c r="F21" s="6">
        <f t="shared" si="1"/>
        <v>-6.8309516223089339</v>
      </c>
    </row>
    <row r="22" spans="1:6" x14ac:dyDescent="0.3">
      <c r="A22" s="25"/>
      <c r="B22" s="25"/>
      <c r="C22" s="8" t="s">
        <v>3</v>
      </c>
      <c r="D22" s="9">
        <v>7871.42</v>
      </c>
      <c r="E22" s="9">
        <f t="shared" si="0"/>
        <v>9047.6091954022995</v>
      </c>
      <c r="F22" s="6">
        <f t="shared" si="1"/>
        <v>-5.3557536807805732</v>
      </c>
    </row>
    <row r="23" spans="1:6" x14ac:dyDescent="0.3">
      <c r="A23" s="25"/>
      <c r="B23" s="26"/>
      <c r="C23" s="8" t="s">
        <v>4</v>
      </c>
      <c r="D23" s="9">
        <v>7958.09</v>
      </c>
      <c r="E23" s="9">
        <f t="shared" si="0"/>
        <v>9147.2298850574716</v>
      </c>
      <c r="F23" s="6">
        <f t="shared" si="1"/>
        <v>-4.3136524044560032</v>
      </c>
    </row>
    <row r="24" spans="1:6" x14ac:dyDescent="0.3">
      <c r="A24" s="25"/>
      <c r="B24" s="24" t="s">
        <v>6</v>
      </c>
      <c r="C24" s="8" t="s">
        <v>2</v>
      </c>
      <c r="D24" s="9">
        <v>9245</v>
      </c>
      <c r="E24" s="9">
        <f t="shared" si="0"/>
        <v>10626.436781609196</v>
      </c>
      <c r="F24" s="6">
        <f t="shared" si="1"/>
        <v>11.159874231229372</v>
      </c>
    </row>
    <row r="25" spans="1:6" x14ac:dyDescent="0.3">
      <c r="A25" s="25"/>
      <c r="B25" s="25"/>
      <c r="C25" s="8" t="s">
        <v>3</v>
      </c>
      <c r="D25" s="9">
        <v>9396.85</v>
      </c>
      <c r="E25" s="9">
        <f t="shared" si="0"/>
        <v>10800.977011494253</v>
      </c>
      <c r="F25" s="6">
        <f t="shared" si="1"/>
        <v>12.985685686287486</v>
      </c>
    </row>
    <row r="26" spans="1:6" x14ac:dyDescent="0.3">
      <c r="A26" s="25"/>
      <c r="B26" s="26"/>
      <c r="C26" s="8" t="s">
        <v>4</v>
      </c>
      <c r="D26" s="9">
        <v>9480.76</v>
      </c>
      <c r="E26" s="9">
        <f t="shared" si="0"/>
        <v>10897.425287356322</v>
      </c>
      <c r="F26" s="6">
        <f t="shared" si="1"/>
        <v>13.994601321413768</v>
      </c>
    </row>
    <row r="27" spans="1:6" x14ac:dyDescent="0.3">
      <c r="A27" s="25"/>
      <c r="B27" s="24" t="s">
        <v>7</v>
      </c>
      <c r="C27" s="8" t="s">
        <v>2</v>
      </c>
      <c r="D27" s="9">
        <v>9166.76</v>
      </c>
      <c r="E27" s="9">
        <f t="shared" si="0"/>
        <v>10536.505747126437</v>
      </c>
      <c r="F27" s="6">
        <f t="shared" si="1"/>
        <v>10.219133445956107</v>
      </c>
    </row>
    <row r="28" spans="1:6" x14ac:dyDescent="0.3">
      <c r="A28" s="25"/>
      <c r="B28" s="25"/>
      <c r="C28" s="8" t="s">
        <v>3</v>
      </c>
      <c r="D28" s="9">
        <v>9325.1200000000008</v>
      </c>
      <c r="E28" s="9">
        <f t="shared" si="0"/>
        <v>10718.528735632184</v>
      </c>
      <c r="F28" s="6">
        <f t="shared" si="1"/>
        <v>12.123219728623225</v>
      </c>
    </row>
    <row r="29" spans="1:6" x14ac:dyDescent="0.3">
      <c r="A29" s="26"/>
      <c r="B29" s="26"/>
      <c r="C29" s="8" t="s">
        <v>4</v>
      </c>
      <c r="D29" s="9">
        <v>9396</v>
      </c>
      <c r="E29" s="9">
        <f t="shared" si="0"/>
        <v>10800</v>
      </c>
      <c r="F29" s="6">
        <f t="shared" si="1"/>
        <v>12.975465470701053</v>
      </c>
    </row>
    <row r="30" spans="1:6" x14ac:dyDescent="0.3">
      <c r="A30" s="24" t="s">
        <v>24</v>
      </c>
      <c r="B30" s="24" t="s">
        <v>5</v>
      </c>
      <c r="C30" s="8" t="s">
        <v>2</v>
      </c>
      <c r="D30" s="9">
        <v>7902.94</v>
      </c>
      <c r="E30" s="9">
        <f t="shared" si="0"/>
        <v>9083.8390804597693</v>
      </c>
      <c r="F30" s="6">
        <f t="shared" si="1"/>
        <v>-4.9767640392696766</v>
      </c>
    </row>
    <row r="31" spans="1:6" x14ac:dyDescent="0.3">
      <c r="A31" s="25"/>
      <c r="B31" s="25"/>
      <c r="C31" s="8" t="s">
        <v>3</v>
      </c>
      <c r="D31" s="9">
        <v>8087.03</v>
      </c>
      <c r="E31" s="9">
        <f t="shared" si="0"/>
        <v>9295.4367816091944</v>
      </c>
      <c r="F31" s="6">
        <f t="shared" si="1"/>
        <v>-2.7633058189098114</v>
      </c>
    </row>
    <row r="32" spans="1:6" x14ac:dyDescent="0.3">
      <c r="A32" s="25"/>
      <c r="B32" s="26"/>
      <c r="C32" s="8" t="s">
        <v>4</v>
      </c>
      <c r="D32" s="9">
        <v>8208.64</v>
      </c>
      <c r="E32" s="9">
        <f t="shared" si="0"/>
        <v>9435.2183908045972</v>
      </c>
      <c r="F32" s="6">
        <f t="shared" si="1"/>
        <v>-1.3010935630677567</v>
      </c>
    </row>
    <row r="33" spans="1:8" x14ac:dyDescent="0.3">
      <c r="A33" s="25"/>
      <c r="B33" s="24" t="s">
        <v>6</v>
      </c>
      <c r="C33" s="8" t="s">
        <v>2</v>
      </c>
      <c r="D33" s="9">
        <v>9455.42</v>
      </c>
      <c r="E33" s="9">
        <f t="shared" si="0"/>
        <v>10868.298850574713</v>
      </c>
      <c r="F33" s="6">
        <f t="shared" si="1"/>
        <v>13.689918659107715</v>
      </c>
    </row>
    <row r="34" spans="1:8" x14ac:dyDescent="0.3">
      <c r="A34" s="25"/>
      <c r="B34" s="25"/>
      <c r="C34" s="8" t="s">
        <v>3</v>
      </c>
      <c r="D34" s="9">
        <v>9646.52</v>
      </c>
      <c r="E34" s="9">
        <f t="shared" si="0"/>
        <v>11087.954022988506</v>
      </c>
      <c r="F34" s="6">
        <f t="shared" si="1"/>
        <v>15.987663598598022</v>
      </c>
    </row>
    <row r="35" spans="1:8" x14ac:dyDescent="0.3">
      <c r="A35" s="25"/>
      <c r="B35" s="26"/>
      <c r="C35" s="8" t="s">
        <v>4</v>
      </c>
      <c r="D35" s="9">
        <v>9749.42</v>
      </c>
      <c r="E35" s="9">
        <f t="shared" si="0"/>
        <v>11206.229885057472</v>
      </c>
      <c r="F35" s="6">
        <f t="shared" si="1"/>
        <v>17.224910873708211</v>
      </c>
    </row>
    <row r="36" spans="1:8" x14ac:dyDescent="0.3">
      <c r="A36" s="25"/>
      <c r="B36" s="24" t="s">
        <v>7</v>
      </c>
      <c r="C36" s="8" t="s">
        <v>2</v>
      </c>
      <c r="D36" s="9">
        <v>9396.67</v>
      </c>
      <c r="E36" s="9">
        <f t="shared" si="0"/>
        <v>10800.770114942528</v>
      </c>
      <c r="F36" s="6">
        <f t="shared" si="1"/>
        <v>12.98352140533976</v>
      </c>
    </row>
    <row r="37" spans="1:8" x14ac:dyDescent="0.3">
      <c r="A37" s="25"/>
      <c r="B37" s="25"/>
      <c r="C37" s="8" t="s">
        <v>3</v>
      </c>
      <c r="D37" s="9">
        <v>9572.33</v>
      </c>
      <c r="E37" s="9">
        <f t="shared" si="0"/>
        <v>11002.67816091954</v>
      </c>
      <c r="F37" s="6">
        <f t="shared" si="1"/>
        <v>15.095619134648341</v>
      </c>
    </row>
    <row r="38" spans="1:8" x14ac:dyDescent="0.3">
      <c r="A38" s="26"/>
      <c r="B38" s="26"/>
      <c r="C38" s="8" t="s">
        <v>4</v>
      </c>
      <c r="D38" s="9">
        <v>9677.64</v>
      </c>
      <c r="E38" s="9">
        <f t="shared" si="0"/>
        <v>11123.724137931034</v>
      </c>
      <c r="F38" s="6">
        <f t="shared" si="1"/>
        <v>16.361843726891799</v>
      </c>
    </row>
    <row r="40" spans="1:8" x14ac:dyDescent="0.3">
      <c r="H40" s="11"/>
    </row>
    <row r="41" spans="1:8" x14ac:dyDescent="0.3">
      <c r="H41" s="11"/>
    </row>
    <row r="42" spans="1:8" ht="36.75" customHeight="1" x14ac:dyDescent="0.3">
      <c r="A42" s="13" t="s">
        <v>8</v>
      </c>
      <c r="B42" s="18" t="s">
        <v>25</v>
      </c>
      <c r="C42" s="18" t="s">
        <v>26</v>
      </c>
      <c r="D42" s="18" t="s">
        <v>27</v>
      </c>
      <c r="E42" s="18" t="s">
        <v>28</v>
      </c>
      <c r="G42" s="11"/>
    </row>
    <row r="43" spans="1:8" x14ac:dyDescent="0.3">
      <c r="A43" s="10" t="s">
        <v>9</v>
      </c>
      <c r="B43" s="4">
        <f t="shared" ref="B43:B51" si="2">F3</f>
        <v>-24.036624443148547</v>
      </c>
      <c r="C43" s="4">
        <f t="shared" ref="C43:C51" si="3">F12</f>
        <v>-12.483933219908971</v>
      </c>
      <c r="D43" s="4">
        <f t="shared" ref="D43:D51" si="4">F21</f>
        <v>-6.8309516223089339</v>
      </c>
      <c r="E43" s="4">
        <f t="shared" ref="E43:E51" si="5">F30</f>
        <v>-4.9767640392696766</v>
      </c>
      <c r="G43" s="11"/>
    </row>
    <row r="44" spans="1:8" x14ac:dyDescent="0.3">
      <c r="A44" s="10" t="s">
        <v>10</v>
      </c>
      <c r="B44" s="4">
        <f t="shared" si="2"/>
        <v>-23.796870209273948</v>
      </c>
      <c r="C44" s="4">
        <f t="shared" si="3"/>
        <v>-11.669321918755294</v>
      </c>
      <c r="D44" s="4">
        <f t="shared" si="4"/>
        <v>-5.3557536807805732</v>
      </c>
      <c r="E44" s="4">
        <f t="shared" si="5"/>
        <v>-2.7633058189098114</v>
      </c>
      <c r="G44" s="11"/>
    </row>
    <row r="45" spans="1:8" x14ac:dyDescent="0.3">
      <c r="A45" s="10" t="s">
        <v>11</v>
      </c>
      <c r="B45" s="4">
        <f t="shared" si="2"/>
        <v>-23.613627755700783</v>
      </c>
      <c r="C45" s="4">
        <f t="shared" si="3"/>
        <v>-11.025448336810207</v>
      </c>
      <c r="D45" s="4">
        <f t="shared" si="4"/>
        <v>-4.3136524044560032</v>
      </c>
      <c r="E45" s="4">
        <f t="shared" si="5"/>
        <v>-1.3010935630677567</v>
      </c>
      <c r="G45" s="11"/>
    </row>
    <row r="46" spans="1:8" x14ac:dyDescent="0.3">
      <c r="A46" s="10" t="s">
        <v>12</v>
      </c>
      <c r="B46" s="4">
        <f t="shared" si="2"/>
        <v>-21.21392113600702</v>
      </c>
      <c r="C46" s="4">
        <f t="shared" si="3"/>
        <v>-0.31117550514918602</v>
      </c>
      <c r="D46" s="4">
        <f t="shared" si="4"/>
        <v>11.159874231229372</v>
      </c>
      <c r="E46" s="4">
        <f t="shared" si="5"/>
        <v>13.689918659107715</v>
      </c>
      <c r="G46" s="11"/>
    </row>
    <row r="47" spans="1:8" x14ac:dyDescent="0.3">
      <c r="A47" s="10" t="s">
        <v>13</v>
      </c>
      <c r="B47" s="4">
        <f t="shared" si="2"/>
        <v>-21.189512856430014</v>
      </c>
      <c r="C47" s="4">
        <f t="shared" si="3"/>
        <v>0</v>
      </c>
      <c r="D47" s="4">
        <f t="shared" si="4"/>
        <v>12.985685686287486</v>
      </c>
      <c r="E47" s="4">
        <f t="shared" si="5"/>
        <v>15.987663598598022</v>
      </c>
      <c r="G47" s="11"/>
    </row>
    <row r="48" spans="1:8" x14ac:dyDescent="0.3">
      <c r="A48" s="10" t="s">
        <v>14</v>
      </c>
      <c r="B48" s="4">
        <f t="shared" si="2"/>
        <v>-21.18770928897359</v>
      </c>
      <c r="C48" s="4">
        <f t="shared" si="3"/>
        <v>-1.0580929077719237E-2</v>
      </c>
      <c r="D48" s="4">
        <f t="shared" si="4"/>
        <v>13.994601321413768</v>
      </c>
      <c r="E48" s="4">
        <f t="shared" si="5"/>
        <v>17.224910873708211</v>
      </c>
      <c r="G48" s="11"/>
    </row>
    <row r="49" spans="1:8" x14ac:dyDescent="0.3">
      <c r="A49" s="10" t="s">
        <v>15</v>
      </c>
      <c r="B49" s="4">
        <f t="shared" si="2"/>
        <v>-21.387424325315465</v>
      </c>
      <c r="C49" s="4">
        <f t="shared" si="3"/>
        <v>-1.3154018648887433</v>
      </c>
      <c r="D49" s="4">
        <f t="shared" si="4"/>
        <v>10.219133445956107</v>
      </c>
      <c r="E49" s="4">
        <f t="shared" si="5"/>
        <v>12.98352140533976</v>
      </c>
      <c r="G49" s="11"/>
    </row>
    <row r="50" spans="1:8" x14ac:dyDescent="0.3">
      <c r="A50" s="10" t="s">
        <v>16</v>
      </c>
      <c r="B50" s="4">
        <f t="shared" si="2"/>
        <v>-21.334158966435602</v>
      </c>
      <c r="C50" s="4">
        <f t="shared" si="3"/>
        <v>-1.033323914703288</v>
      </c>
      <c r="D50" s="4">
        <f t="shared" si="4"/>
        <v>12.123219728623225</v>
      </c>
      <c r="E50" s="4">
        <f t="shared" si="5"/>
        <v>15.095619134648341</v>
      </c>
      <c r="G50" s="11"/>
    </row>
    <row r="51" spans="1:8" x14ac:dyDescent="0.3">
      <c r="A51" s="10" t="s">
        <v>17</v>
      </c>
      <c r="B51" s="4">
        <f t="shared" si="2"/>
        <v>-21.291955487955171</v>
      </c>
      <c r="C51" s="4">
        <f t="shared" si="3"/>
        <v>-0.90358729567081575</v>
      </c>
      <c r="D51" s="4">
        <f t="shared" si="4"/>
        <v>12.975465470701053</v>
      </c>
      <c r="E51" s="4">
        <f t="shared" si="5"/>
        <v>16.361843726891799</v>
      </c>
      <c r="G51" s="11"/>
      <c r="H51" s="12"/>
    </row>
    <row r="52" spans="1:8" x14ac:dyDescent="0.3">
      <c r="A52" s="3" t="s">
        <v>19</v>
      </c>
      <c r="B52" s="4">
        <v>0</v>
      </c>
      <c r="C52" s="4">
        <v>0</v>
      </c>
      <c r="D52" s="4">
        <v>0</v>
      </c>
      <c r="E52" s="4">
        <v>0</v>
      </c>
      <c r="G52" s="11"/>
    </row>
    <row r="53" spans="1:8" x14ac:dyDescent="0.3">
      <c r="H53" s="11"/>
    </row>
    <row r="54" spans="1:8" x14ac:dyDescent="0.3">
      <c r="H54" s="11"/>
    </row>
    <row r="55" spans="1:8" x14ac:dyDescent="0.3">
      <c r="H55" s="11"/>
    </row>
    <row r="56" spans="1:8" x14ac:dyDescent="0.3">
      <c r="H56" s="11"/>
    </row>
    <row r="57" spans="1:8" x14ac:dyDescent="0.3">
      <c r="H57" s="11"/>
    </row>
    <row r="58" spans="1:8" x14ac:dyDescent="0.3">
      <c r="H58" s="11"/>
    </row>
    <row r="59" spans="1:8" x14ac:dyDescent="0.3">
      <c r="H59" s="11"/>
    </row>
    <row r="60" spans="1:8" x14ac:dyDescent="0.3">
      <c r="H60" s="11"/>
    </row>
    <row r="61" spans="1:8" x14ac:dyDescent="0.3">
      <c r="H61" s="11"/>
    </row>
    <row r="62" spans="1:8" x14ac:dyDescent="0.3">
      <c r="H62" s="11"/>
    </row>
    <row r="63" spans="1:8" x14ac:dyDescent="0.3">
      <c r="H63" s="11"/>
    </row>
    <row r="64" spans="1:8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</sheetData>
  <mergeCells count="17">
    <mergeCell ref="A12:A20"/>
    <mergeCell ref="B12:B14"/>
    <mergeCell ref="B15:B17"/>
    <mergeCell ref="B18:B20"/>
    <mergeCell ref="A2:B2"/>
    <mergeCell ref="A3:A11"/>
    <mergeCell ref="B3:B5"/>
    <mergeCell ref="B6:B8"/>
    <mergeCell ref="B9:B11"/>
    <mergeCell ref="A21:A29"/>
    <mergeCell ref="B21:B23"/>
    <mergeCell ref="B24:B26"/>
    <mergeCell ref="B27:B29"/>
    <mergeCell ref="A30:A38"/>
    <mergeCell ref="B30:B32"/>
    <mergeCell ref="B33:B35"/>
    <mergeCell ref="B36:B3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AIMORES</vt:lpstr>
      <vt:lpstr>ARAÇUAI</vt:lpstr>
      <vt:lpstr>JANAUBA</vt:lpstr>
      <vt:lpstr>LAVRAS</vt:lpstr>
      <vt:lpstr>MACHADO</vt:lpstr>
      <vt:lpstr>PARACATU</vt:lpstr>
      <vt:lpstr>POMPEU</vt:lpstr>
      <vt:lpstr>SETE LAGOAS</vt:lpstr>
      <vt:lpstr>UBERABA</vt:lpstr>
      <vt:lpstr>VIÇOSA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2019-07-15T19:08:28Z</dcterms:modified>
</cp:coreProperties>
</file>